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145517\OneDrive - Amey plc\Desktop\"/>
    </mc:Choice>
  </mc:AlternateContent>
  <xr:revisionPtr revIDLastSave="0" documentId="8_{F25A0EB9-4E71-4342-9A36-FC297F38D7E2}" xr6:coauthVersionLast="47" xr6:coauthVersionMax="47" xr10:uidLastSave="{00000000-0000-0000-0000-000000000000}"/>
  <bookViews>
    <workbookView xWindow="-120" yWindow="-120" windowWidth="29040" windowHeight="15840" xr2:uid="{00000000-000D-0000-FFFF-FFFF00000000}"/>
  </bookViews>
  <sheets>
    <sheet name="By Roadwork"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2" i="2" l="1"/>
  <c r="B216" i="2"/>
  <c r="B217" i="2"/>
  <c r="B21" i="2"/>
  <c r="B32" i="2"/>
  <c r="B33" i="2"/>
  <c r="B149" i="2"/>
  <c r="B73" i="2"/>
  <c r="B74" i="2"/>
  <c r="B219" i="2"/>
  <c r="B108" i="2"/>
  <c r="B150" i="2"/>
  <c r="B110" i="2"/>
  <c r="B114" i="2"/>
  <c r="B115" i="2"/>
  <c r="B118" i="2"/>
  <c r="B122" i="2"/>
  <c r="B123" i="2"/>
  <c r="B126" i="2"/>
  <c r="B130" i="2"/>
  <c r="B131" i="2"/>
  <c r="B76" i="2"/>
  <c r="B221" i="2"/>
  <c r="B222" i="2"/>
  <c r="B3" i="2"/>
  <c r="B42" i="2"/>
  <c r="B22" i="2"/>
  <c r="B153" i="2"/>
  <c r="B178" i="2"/>
  <c r="B179" i="2"/>
  <c r="B225" i="2"/>
  <c r="B229" i="2"/>
  <c r="B207" i="2"/>
  <c r="B133" i="2"/>
  <c r="B155" i="2"/>
  <c r="B156" i="2"/>
  <c r="B16" i="2"/>
  <c r="B24" i="2"/>
  <c r="B25" i="2"/>
  <c r="B84" i="2"/>
  <c r="B230" i="2"/>
  <c r="B231" i="2"/>
  <c r="B193" i="2"/>
  <c r="B237" i="2"/>
  <c r="B238" i="2"/>
  <c r="B89" i="2"/>
  <c r="B159" i="2"/>
  <c r="B160" i="2"/>
  <c r="B241" i="2"/>
  <c r="B138" i="2"/>
  <c r="B90" i="2"/>
  <c r="B43" i="2"/>
  <c r="B244" i="2"/>
  <c r="B45" i="2"/>
  <c r="B48" i="2"/>
  <c r="B50" i="2"/>
  <c r="B51" i="2"/>
  <c r="B93" i="2"/>
  <c r="B141" i="2"/>
  <c r="B245" i="2"/>
  <c r="B26" i="2"/>
  <c r="B249" i="2"/>
  <c r="B173" i="2"/>
  <c r="B34" i="2"/>
  <c r="B56" i="2"/>
  <c r="B57" i="2"/>
  <c r="B60" i="2"/>
  <c r="B198" i="2"/>
  <c r="B199" i="2"/>
  <c r="B208" i="2"/>
  <c r="B200" i="2"/>
  <c r="B94" i="2"/>
  <c r="B185" i="2"/>
  <c r="B201" i="2"/>
  <c r="B12" i="2"/>
  <c r="B255" i="2"/>
  <c r="B142" i="2"/>
  <c r="B143" i="2"/>
  <c r="B63" i="2"/>
  <c r="B65" i="2"/>
  <c r="B66" i="2"/>
  <c r="B204" i="2"/>
  <c r="B7" i="2"/>
  <c r="B8" i="2"/>
  <c r="B11" i="2"/>
  <c r="B99" i="2"/>
  <c r="B163" i="2"/>
  <c r="B19" i="2"/>
  <c r="B188" i="2"/>
  <c r="B31" i="2"/>
  <c r="B166" i="2"/>
  <c r="B169" i="2"/>
  <c r="B170" i="2"/>
  <c r="B146" i="2"/>
  <c r="B206" i="2"/>
  <c r="C210" i="2"/>
  <c r="B210" i="2" s="1"/>
  <c r="C211" i="2"/>
  <c r="B211" i="2" s="1"/>
  <c r="C212" i="2"/>
  <c r="C213" i="2"/>
  <c r="B213" i="2" s="1"/>
  <c r="C214" i="2"/>
  <c r="B214" i="2" s="1"/>
  <c r="C215" i="2"/>
  <c r="B215" i="2" s="1"/>
  <c r="C216" i="2"/>
  <c r="C217" i="2"/>
  <c r="C218" i="2"/>
  <c r="B218" i="2" s="1"/>
  <c r="C20" i="2"/>
  <c r="B20" i="2" s="1"/>
  <c r="C21" i="2"/>
  <c r="C147" i="2"/>
  <c r="B147" i="2" s="1"/>
  <c r="C148" i="2"/>
  <c r="B148" i="2" s="1"/>
  <c r="C38" i="2"/>
  <c r="B38" i="2" s="1"/>
  <c r="C32" i="2"/>
  <c r="C33" i="2"/>
  <c r="C101" i="2"/>
  <c r="B101" i="2" s="1"/>
  <c r="C102" i="2"/>
  <c r="B102" i="2" s="1"/>
  <c r="C149" i="2"/>
  <c r="C190" i="2"/>
  <c r="B190" i="2" s="1"/>
  <c r="C191" i="2"/>
  <c r="B191" i="2" s="1"/>
  <c r="C192" i="2"/>
  <c r="B192" i="2" s="1"/>
  <c r="C73" i="2"/>
  <c r="C74" i="2"/>
  <c r="C103" i="2"/>
  <c r="B103" i="2" s="1"/>
  <c r="C104" i="2"/>
  <c r="B104" i="2" s="1"/>
  <c r="C219" i="2"/>
  <c r="C105" i="2"/>
  <c r="B105" i="2" s="1"/>
  <c r="C106" i="2"/>
  <c r="B106" i="2" s="1"/>
  <c r="C107" i="2"/>
  <c r="B107" i="2" s="1"/>
  <c r="C108" i="2"/>
  <c r="C150" i="2"/>
  <c r="C151" i="2"/>
  <c r="B151" i="2" s="1"/>
  <c r="C109" i="2"/>
  <c r="B109" i="2" s="1"/>
  <c r="C110" i="2"/>
  <c r="C111" i="2"/>
  <c r="B111" i="2" s="1"/>
  <c r="C112" i="2"/>
  <c r="B112" i="2" s="1"/>
  <c r="C113" i="2"/>
  <c r="B113" i="2" s="1"/>
  <c r="C114" i="2"/>
  <c r="C115" i="2"/>
  <c r="C116" i="2"/>
  <c r="B116" i="2" s="1"/>
  <c r="C117" i="2"/>
  <c r="B117" i="2" s="1"/>
  <c r="C118" i="2"/>
  <c r="C119" i="2"/>
  <c r="B119" i="2" s="1"/>
  <c r="C120" i="2"/>
  <c r="B120" i="2" s="1"/>
  <c r="C121" i="2"/>
  <c r="B121" i="2" s="1"/>
  <c r="C122" i="2"/>
  <c r="C123" i="2"/>
  <c r="C124" i="2"/>
  <c r="B124" i="2" s="1"/>
  <c r="C125" i="2"/>
  <c r="B125" i="2" s="1"/>
  <c r="C126" i="2"/>
  <c r="C127" i="2"/>
  <c r="B127" i="2" s="1"/>
  <c r="C128" i="2"/>
  <c r="B128" i="2" s="1"/>
  <c r="C129" i="2"/>
  <c r="B129" i="2" s="1"/>
  <c r="C130" i="2"/>
  <c r="C131" i="2"/>
  <c r="C132" i="2"/>
  <c r="B132" i="2" s="1"/>
  <c r="C75" i="2"/>
  <c r="B75" i="2" s="1"/>
  <c r="C76" i="2"/>
  <c r="C77" i="2"/>
  <c r="B77" i="2" s="1"/>
  <c r="C78" i="2"/>
  <c r="B78" i="2" s="1"/>
  <c r="C220" i="2"/>
  <c r="B220" i="2" s="1"/>
  <c r="C221" i="2"/>
  <c r="C222" i="2"/>
  <c r="C223" i="2"/>
  <c r="B223" i="2" s="1"/>
  <c r="C2" i="2"/>
  <c r="B2" i="2" s="1"/>
  <c r="C3" i="2"/>
  <c r="C39" i="2"/>
  <c r="B39" i="2" s="1"/>
  <c r="C40" i="2"/>
  <c r="B40" i="2" s="1"/>
  <c r="C41" i="2"/>
  <c r="B41" i="2" s="1"/>
  <c r="C42" i="2"/>
  <c r="C22" i="2"/>
  <c r="C23" i="2"/>
  <c r="B23" i="2" s="1"/>
  <c r="C152" i="2"/>
  <c r="B152" i="2" s="1"/>
  <c r="C153" i="2"/>
  <c r="C79" i="2"/>
  <c r="B79" i="2" s="1"/>
  <c r="C176" i="2"/>
  <c r="B176" i="2" s="1"/>
  <c r="C177" i="2"/>
  <c r="B177" i="2" s="1"/>
  <c r="C178" i="2"/>
  <c r="C179" i="2"/>
  <c r="C180" i="2"/>
  <c r="B180" i="2" s="1"/>
  <c r="C224" i="2"/>
  <c r="B224" i="2" s="1"/>
  <c r="C225" i="2"/>
  <c r="C226" i="2"/>
  <c r="B226" i="2" s="1"/>
  <c r="C227" i="2"/>
  <c r="B227" i="2" s="1"/>
  <c r="C228" i="2"/>
  <c r="B228" i="2" s="1"/>
  <c r="C229" i="2"/>
  <c r="C207" i="2"/>
  <c r="C80" i="2"/>
  <c r="B80" i="2" s="1"/>
  <c r="C81" i="2"/>
  <c r="B81" i="2" s="1"/>
  <c r="C133" i="2"/>
  <c r="C134" i="2"/>
  <c r="B134" i="2" s="1"/>
  <c r="C15" i="2"/>
  <c r="B15" i="2" s="1"/>
  <c r="C154" i="2"/>
  <c r="B154" i="2" s="1"/>
  <c r="C155" i="2"/>
  <c r="C156" i="2"/>
  <c r="C181" i="2"/>
  <c r="B181" i="2" s="1"/>
  <c r="C157" i="2"/>
  <c r="B157" i="2" s="1"/>
  <c r="C16" i="2"/>
  <c r="C253" i="2"/>
  <c r="B253" i="2" s="1"/>
  <c r="C82" i="2"/>
  <c r="B82" i="2" s="1"/>
  <c r="C83" i="2"/>
  <c r="B83" i="2" s="1"/>
  <c r="C24" i="2"/>
  <c r="C25" i="2"/>
  <c r="C135" i="2"/>
  <c r="B135" i="2" s="1"/>
  <c r="C136" i="2"/>
  <c r="B136" i="2" s="1"/>
  <c r="C84" i="2"/>
  <c r="C85" i="2"/>
  <c r="B85" i="2" s="1"/>
  <c r="C86" i="2"/>
  <c r="B86" i="2" s="1"/>
  <c r="C87" i="2"/>
  <c r="B87" i="2" s="1"/>
  <c r="C230" i="2"/>
  <c r="C231" i="2"/>
  <c r="C232" i="2"/>
  <c r="B232" i="2" s="1"/>
  <c r="C233" i="2"/>
  <c r="B233" i="2" s="1"/>
  <c r="C193" i="2"/>
  <c r="C234" i="2"/>
  <c r="B234" i="2" s="1"/>
  <c r="C235" i="2"/>
  <c r="B235" i="2" s="1"/>
  <c r="C236" i="2"/>
  <c r="B236" i="2" s="1"/>
  <c r="C237" i="2"/>
  <c r="C238" i="2"/>
  <c r="C239" i="2"/>
  <c r="B239" i="2" s="1"/>
  <c r="C88" i="2"/>
  <c r="B88" i="2" s="1"/>
  <c r="C89" i="2"/>
  <c r="C194" i="2"/>
  <c r="B194" i="2" s="1"/>
  <c r="C189" i="2"/>
  <c r="B189" i="2" s="1"/>
  <c r="C158" i="2"/>
  <c r="B158" i="2" s="1"/>
  <c r="C159" i="2"/>
  <c r="C160" i="2"/>
  <c r="C161" i="2"/>
  <c r="B161" i="2" s="1"/>
  <c r="C240" i="2"/>
  <c r="B240" i="2" s="1"/>
  <c r="C241" i="2"/>
  <c r="C242" i="2"/>
  <c r="B242" i="2" s="1"/>
  <c r="C243" i="2"/>
  <c r="B243" i="2" s="1"/>
  <c r="C137" i="2"/>
  <c r="B137" i="2" s="1"/>
  <c r="C138" i="2"/>
  <c r="C90" i="2"/>
  <c r="C91" i="2"/>
  <c r="B91" i="2" s="1"/>
  <c r="C139" i="2"/>
  <c r="B139" i="2" s="1"/>
  <c r="C43" i="2"/>
  <c r="C44" i="2"/>
  <c r="B44" i="2" s="1"/>
  <c r="C171" i="2"/>
  <c r="B171" i="2" s="1"/>
  <c r="C172" i="2"/>
  <c r="B172" i="2" s="1"/>
  <c r="C244" i="2"/>
  <c r="C45" i="2"/>
  <c r="C46" i="2"/>
  <c r="B46" i="2" s="1"/>
  <c r="C47" i="2"/>
  <c r="B47" i="2" s="1"/>
  <c r="C48" i="2"/>
  <c r="C49" i="2"/>
  <c r="B49" i="2" s="1"/>
  <c r="C182" i="2"/>
  <c r="B182" i="2" s="1"/>
  <c r="C183" i="2"/>
  <c r="B183" i="2" s="1"/>
  <c r="C50" i="2"/>
  <c r="C51" i="2"/>
  <c r="C52" i="2"/>
  <c r="B52" i="2" s="1"/>
  <c r="C92" i="2"/>
  <c r="B92" i="2" s="1"/>
  <c r="C93" i="2"/>
  <c r="C53" i="2"/>
  <c r="B53" i="2" s="1"/>
  <c r="C54" i="2"/>
  <c r="B54" i="2" s="1"/>
  <c r="C140" i="2"/>
  <c r="B140" i="2" s="1"/>
  <c r="C141" i="2"/>
  <c r="C245" i="2"/>
  <c r="C246" i="2"/>
  <c r="B246" i="2" s="1"/>
  <c r="C247" i="2"/>
  <c r="B247" i="2" s="1"/>
  <c r="C26" i="2"/>
  <c r="C27" i="2"/>
  <c r="B27" i="2" s="1"/>
  <c r="C175" i="2"/>
  <c r="B175" i="2" s="1"/>
  <c r="C248" i="2"/>
  <c r="B248" i="2" s="1"/>
  <c r="C249" i="2"/>
  <c r="C173" i="2"/>
  <c r="C28" i="2"/>
  <c r="B28" i="2" s="1"/>
  <c r="C29" i="2"/>
  <c r="B29" i="2" s="1"/>
  <c r="C34" i="2"/>
  <c r="C35" i="2"/>
  <c r="B35" i="2" s="1"/>
  <c r="C30" i="2"/>
  <c r="B30" i="2" s="1"/>
  <c r="C55" i="2"/>
  <c r="B55" i="2" s="1"/>
  <c r="C56" i="2"/>
  <c r="C57" i="2"/>
  <c r="C58" i="2"/>
  <c r="B58" i="2" s="1"/>
  <c r="C59" i="2"/>
  <c r="B59" i="2" s="1"/>
  <c r="C60" i="2"/>
  <c r="C195" i="2"/>
  <c r="B195" i="2" s="1"/>
  <c r="C196" i="2"/>
  <c r="B196" i="2" s="1"/>
  <c r="C197" i="2"/>
  <c r="B197" i="2" s="1"/>
  <c r="C198" i="2"/>
  <c r="C199" i="2"/>
  <c r="C4" i="2"/>
  <c r="B4" i="2" s="1"/>
  <c r="C5" i="2"/>
  <c r="B5" i="2" s="1"/>
  <c r="C208" i="2"/>
  <c r="C250" i="2"/>
  <c r="B250" i="2" s="1"/>
  <c r="C251" i="2"/>
  <c r="B251" i="2" s="1"/>
  <c r="C252" i="2"/>
  <c r="B252" i="2" s="1"/>
  <c r="C200" i="2"/>
  <c r="C94" i="2"/>
  <c r="C95" i="2"/>
  <c r="B95" i="2" s="1"/>
  <c r="C184" i="2"/>
  <c r="B184" i="2" s="1"/>
  <c r="C185" i="2"/>
  <c r="C96" i="2"/>
  <c r="B96" i="2" s="1"/>
  <c r="C97" i="2"/>
  <c r="B97" i="2" s="1"/>
  <c r="C17" i="2"/>
  <c r="B17" i="2" s="1"/>
  <c r="C201" i="2"/>
  <c r="C12" i="2"/>
  <c r="C13" i="2"/>
  <c r="B13" i="2" s="1"/>
  <c r="C202" i="2"/>
  <c r="B202" i="2" s="1"/>
  <c r="C255" i="2"/>
  <c r="C256" i="2"/>
  <c r="B256" i="2" s="1"/>
  <c r="C186" i="2"/>
  <c r="B186" i="2" s="1"/>
  <c r="C209" i="2"/>
  <c r="B209" i="2" s="1"/>
  <c r="C142" i="2"/>
  <c r="C143" i="2"/>
  <c r="C61" i="2"/>
  <c r="B61" i="2" s="1"/>
  <c r="C62" i="2"/>
  <c r="B62" i="2" s="1"/>
  <c r="C63" i="2"/>
  <c r="C64" i="2"/>
  <c r="B64" i="2" s="1"/>
  <c r="C71" i="2"/>
  <c r="B71" i="2" s="1"/>
  <c r="C72" i="2"/>
  <c r="B72" i="2" s="1"/>
  <c r="C65" i="2"/>
  <c r="C66" i="2"/>
  <c r="C162" i="2"/>
  <c r="B162" i="2" s="1"/>
  <c r="C203" i="2"/>
  <c r="B203" i="2" s="1"/>
  <c r="C204" i="2"/>
  <c r="C67" i="2"/>
  <c r="B67" i="2" s="1"/>
  <c r="C68" i="2"/>
  <c r="B68" i="2" s="1"/>
  <c r="C6" i="2"/>
  <c r="B6" i="2" s="1"/>
  <c r="C7" i="2"/>
  <c r="C8" i="2"/>
  <c r="C9" i="2"/>
  <c r="B9" i="2" s="1"/>
  <c r="C10" i="2"/>
  <c r="B10" i="2" s="1"/>
  <c r="C11" i="2"/>
  <c r="C69" i="2"/>
  <c r="B69" i="2" s="1"/>
  <c r="C70" i="2"/>
  <c r="B70" i="2" s="1"/>
  <c r="C98" i="2"/>
  <c r="B98" i="2" s="1"/>
  <c r="C99" i="2"/>
  <c r="C163" i="2"/>
  <c r="C164" i="2"/>
  <c r="B164" i="2" s="1"/>
  <c r="C18" i="2"/>
  <c r="B18" i="2" s="1"/>
  <c r="C19" i="2"/>
  <c r="C254" i="2"/>
  <c r="B254" i="2" s="1"/>
  <c r="C187" i="2"/>
  <c r="B187" i="2" s="1"/>
  <c r="C174" i="2"/>
  <c r="B174" i="2" s="1"/>
  <c r="C188" i="2"/>
  <c r="C31" i="2"/>
  <c r="C205" i="2"/>
  <c r="B205" i="2" s="1"/>
  <c r="C165" i="2"/>
  <c r="B165" i="2" s="1"/>
  <c r="C166" i="2"/>
  <c r="C144" i="2"/>
  <c r="B144" i="2" s="1"/>
  <c r="C167" i="2"/>
  <c r="B167" i="2" s="1"/>
  <c r="C168" i="2"/>
  <c r="B168" i="2" s="1"/>
  <c r="C169" i="2"/>
  <c r="C170" i="2"/>
  <c r="C100" i="2"/>
  <c r="B100" i="2" s="1"/>
  <c r="C145" i="2"/>
  <c r="B145" i="2" s="1"/>
  <c r="C146" i="2"/>
  <c r="C14" i="2"/>
  <c r="B14" i="2" s="1"/>
  <c r="C36" i="2"/>
  <c r="B36" i="2" s="1"/>
  <c r="C37" i="2"/>
  <c r="B37" i="2" s="1"/>
  <c r="C206" i="2"/>
</calcChain>
</file>

<file path=xl/sharedStrings.xml><?xml version="1.0" encoding="utf-8"?>
<sst xmlns="http://schemas.openxmlformats.org/spreadsheetml/2006/main" count="3078" uniqueCount="912">
  <si>
    <t>X</t>
  </si>
  <si>
    <t>Roadwork Identifier</t>
  </si>
  <si>
    <t>Affected Routes</t>
  </si>
  <si>
    <t>Traffic Management Types/Contractor</t>
  </si>
  <si>
    <t>Works Activity Type/Contractor</t>
  </si>
  <si>
    <t>Start Date</t>
  </si>
  <si>
    <t>End Date</t>
  </si>
  <si>
    <t>Week Start</t>
  </si>
  <si>
    <t>Monday</t>
  </si>
  <si>
    <t>Tuesday</t>
  </si>
  <si>
    <t>Wednesday</t>
  </si>
  <si>
    <t>Thursday</t>
  </si>
  <si>
    <t>Friday</t>
  </si>
  <si>
    <t>Saturday</t>
  </si>
  <si>
    <t>Sunday</t>
  </si>
  <si>
    <t>No. of Activities</t>
  </si>
  <si>
    <t>Roadwork Identifier Lookup</t>
  </si>
  <si>
    <t>SW/2023/35519</t>
  </si>
  <si>
    <t>SRWR: 3450421
Location: M8 WB  Woodside - A804 Phoenix Rd - Closure
Direction: W
Delay: Moderate Delay/Peak Hours
Diversion:
Diversion: Local Traffic heading West, directed North on Garscube Rd then South on St Georges Rd. M8 Traffic at Rbt directed South on Garscube Rd to Cowcaddens then West on West Graham St to the new junction at M8 Jct 17 On Loop.</t>
  </si>
  <si>
    <t>Road Closure (No Speed Restriction) - Apex Traffic Management</t>
  </si>
  <si>
    <t>Structural Repairs - Amey (Primary)
Structural Repairs - Taziker Industrial Ltd (Secondary)
Structural Repairs - Apex Traffic Management  (Secondary)
Structural Repairs - Freyssinet UK (Secondary)</t>
  </si>
  <si>
    <t>SW/2023/35519 21/04/2025</t>
  </si>
  <si>
    <t>SW/2023/35520</t>
  </si>
  <si>
    <t>SRWR:  3450421
Location: M8 Woodside A804 Phoenix Rd EB - Closure
Direction: E
Delay: Moderate Delay/Peak Hours
Diversion:
EB/WB M8 traffic and EB local traffic directed North on St Georges Rd then South on Garscube Rd to Garscube Rbt or South on North St to Charing Cross.</t>
  </si>
  <si>
    <t>SW/2023/35520 21/04/2025</t>
  </si>
  <si>
    <t>SW/2023/35521</t>
  </si>
  <si>
    <t>SRWR:  3450423
Location: M8 Woodside - A804 M8 WB Spur - Closure
Direction: W
Delay: Moderate Delay/Peak Hours
Diversion:
Diversion via West Graham St/ M8 Jct 17 WB Loop</t>
  </si>
  <si>
    <t>SW/2023/35521 21/04/2025</t>
  </si>
  <si>
    <t>SW/2025/52745</t>
  </si>
  <si>
    <t>SRWR: 3028959   3450421
Location: M8 Woodside - Phoenix Rd junction with New City Rd - Closure
Direction: N
Delay: Moderate Delay/Peak Hours
Diversion:
Diverted traffic are directed via SB Scott St/EB West Graham St/NB A81 Garscube Rd/SB St Georges Rd.</t>
  </si>
  <si>
    <t>Structural Repairs - Amey (Primary)
Structural Repairs - Taziker Industrial Ltd (Secondary)</t>
  </si>
  <si>
    <t>SW/2025/52745 21/04/2025</t>
  </si>
  <si>
    <t>SW/2023/37052</t>
  </si>
  <si>
    <t>SRWR: 2986325
Location: M8 WB JCT 15 On Slip Stirling Rd - Slip Closure
Direction: W
Delay: Moderate Delay/At All Times
Diversion:
No Diversion</t>
  </si>
  <si>
    <t>Emergency Works - Amey (Primary)</t>
  </si>
  <si>
    <t>SW/2023/37052 21/04/2025</t>
  </si>
  <si>
    <t>SW/2023/37053</t>
  </si>
  <si>
    <t>SRWR: 2972996
Location: M8 WB JCT 15 - JCT 19 - Lane Closures
Direction: W
Delay: Moderate Delay/At All Times
Diversion:
No Diversion</t>
  </si>
  <si>
    <t>Lane Closure (No Speed Restriction) - Apex Traffic Management</t>
  </si>
  <si>
    <t>SW/2023/37053 21/04/2025</t>
  </si>
  <si>
    <t>SW/2023/37054</t>
  </si>
  <si>
    <t>SRWR: 2973055
Location: M8 WB JCT 17 Off Slip Closure
Direction: W
Delay: Moderate Delay/At All Times
Diversion:
No Diversion</t>
  </si>
  <si>
    <t>SW/2023/37054 21/04/2025</t>
  </si>
  <si>
    <t>SW/2023/37057</t>
  </si>
  <si>
    <t>SRWR: 2973091
Location: M8 EB JCT 17 On Slip - Slip Closure
Direction: E
Delay: Moderate Delay/At All Times
Diversion:
No Diversion</t>
  </si>
  <si>
    <t>SW/2023/37057 21/04/2025</t>
  </si>
  <si>
    <t>SW/2023/37058</t>
  </si>
  <si>
    <t>SRWR: 2973099
Location: M8 EB JCT 17 to JCT 16 - Lane Closure
Direction: E
Delay: Moderate Delay/At All Times
Diversion:
No Diversion</t>
  </si>
  <si>
    <t>SW/2023/37058 21/04/2025</t>
  </si>
  <si>
    <t>SW/2023/37065</t>
  </si>
  <si>
    <t>SRWR: Short Duration Progressive Stop &amp; Go
Location: A737 WB Kilbarchan to Kilwinning  - Stop &amp; Go 
Direction: W
Delay: Little or No Delay/Off Peak Hours
Diversion:
No Diversion</t>
  </si>
  <si>
    <t>Stop/Go Boards Traffic Control (No Speed Restriction) - Amey</t>
  </si>
  <si>
    <t>Carriageway Patching - Amey (Primary)</t>
  </si>
  <si>
    <t/>
  </si>
  <si>
    <t>SW/2023/37065 21/04/2025</t>
  </si>
  <si>
    <t>SW/2023/37066</t>
  </si>
  <si>
    <t>SRWR: Short Duration Progressive Stop &amp; Go
Location: A737 EB Kilwinning to Kilbarchan Stop &amp; Go 
Direction: E
Delay: Little or No Delay/Off Peak Hours
Diversion:
No Diversion</t>
  </si>
  <si>
    <t>SW/2023/37066 21/04/2025</t>
  </si>
  <si>
    <t>No Obstruction on Carriageway or Footway (40mph) - Class 1</t>
  </si>
  <si>
    <t>Advanced signage/diversion on verge - RJ McLeod (Primary)</t>
  </si>
  <si>
    <t>SW/2023/40106</t>
  </si>
  <si>
    <t>SRWR: 3445311
Location: A78 Hunterston - Signage Only
Direction: N
Delay: Little or No Delay/At All Times
Diversion:
No Diversion</t>
  </si>
  <si>
    <t>SW/2023/40106 21/04/2025</t>
  </si>
  <si>
    <t>SW/2023/40107</t>
  </si>
  <si>
    <t>SRWR: 3445311
Location: A78 Hunterston - Signage Only
Direction: S
Delay: Little or No Delay/At All Times
Diversion:
No Diversion</t>
  </si>
  <si>
    <t>SW/2023/40107 21/04/2025</t>
  </si>
  <si>
    <t>SW/2023/41037</t>
  </si>
  <si>
    <t>SRWR: 3470712
Location: A75 The Old Glen - No obstruction on CW/FW Safety Coning
Direction: E
Delay: Little or No Delay/At All Times
Diversion:
No Diversion</t>
  </si>
  <si>
    <t>No Obstruction on Carriageway or Footway (No Speed Restriction) - Amey</t>
  </si>
  <si>
    <t>SW/2023/41037 21/04/2025</t>
  </si>
  <si>
    <t>SW/2023/41348</t>
  </si>
  <si>
    <t>SRWR: Minor short duration
Location: A738 WB from Kilwinning to Pennyburn Rbt - Stop and Go 
Direction: W
Delay: Little or No Delay/Off Peak Hours
Diversion:
No Diversion</t>
  </si>
  <si>
    <t>Cyclic Maintenance - Amey (Primary)</t>
  </si>
  <si>
    <t>SW/2023/41348 21/04/2025</t>
  </si>
  <si>
    <t>SW/2023/41349</t>
  </si>
  <si>
    <t>SRWR: Minor short duration
Location: A738 EB from Pennyburn Rbt to Kilwinning - Stop and Go 
Direction: E
Delay: Little or No Delay/Off Peak Hours
Diversion:
No Diversion</t>
  </si>
  <si>
    <t>SW/2023/41349 21/04/2025</t>
  </si>
  <si>
    <t>SW/2023/41913</t>
  </si>
  <si>
    <t>SRWR:  3496516
Location: A77 Carlock Hill TTL's Southbound
Direction: S
Delay: Slight Delay/At All Times
Diversion:
No Diversion</t>
  </si>
  <si>
    <t>Portable Traffic Lights (TTLS) (No Speed Restriction) - Amey</t>
  </si>
  <si>
    <t>Ancillary Works - Amey (Primary)
Emergency Works - Amey (Primary)</t>
  </si>
  <si>
    <t>SW/2023/41913 21/04/2025</t>
  </si>
  <si>
    <t>SW/2023/41914</t>
  </si>
  <si>
    <t>SRWR:  3496516
Location: A77 Carlock Hill TTL's Northbound
Direction: N
Delay: Slight Delay/At All Times
Diversion:
No Diversion</t>
  </si>
  <si>
    <t>SW/2023/41914 21/04/2025</t>
  </si>
  <si>
    <t>SW/2024/44719</t>
  </si>
  <si>
    <t>SRWR: 3556910
Location: A78 NB Approach to Bullring RBT - Lane Closure
Direction: N
Delay: Little or No Delay/At All Times
Diversion:
No Diversion</t>
  </si>
  <si>
    <t>Lane Closure (No Speed Restriction) - Amey</t>
  </si>
  <si>
    <t>Structural Repairs - Amey (Primary)</t>
  </si>
  <si>
    <t>SW/2024/44719 21/04/2025</t>
  </si>
  <si>
    <t>SW/2024/46671</t>
  </si>
  <si>
    <t>SRWR: 3614532  3614541DCP Barrier 12.03 3766286 3766294
Location: M74 J9-J11 Southbound -Contraflow
Direction: S
Delay: Little or No Delay/Off Peak Hours
Diversion:
No Diversion</t>
  </si>
  <si>
    <t>Contraflow (30mph) - Diack Macaulay</t>
  </si>
  <si>
    <t>Structural Repairs - Diack Macaulay (Primary)
Resurfacing - Aggregate Industries (Secondary)</t>
  </si>
  <si>
    <t>SW/2024/46671 21/04/2025</t>
  </si>
  <si>
    <t>SW/2024/46672</t>
  </si>
  <si>
    <t>SRWR: 3518403
Location: M74 J11-J9 Northbound  - Contraflow
Direction: N
Delay: Slight Delay/At All Times
Diversion:
No Diversion</t>
  </si>
  <si>
    <t>Resurfacing - Aggregate Industries (Secondary)
Structural Repairs - Amey (Primary)</t>
  </si>
  <si>
    <t>SW/2024/46672 21/04/2025</t>
  </si>
  <si>
    <t>SW/2024/49789</t>
  </si>
  <si>
    <t>SRWR:   3663871 TRO  3663873 
Location: M74 J10 SB On slip - Total Closure
Direction: S
Delay: Slight Delay/Off Peak Hours
Diversion:
continue on B7078 southbound until M74 J12 - take the M74 SB on slip at J12 - diversion ends</t>
  </si>
  <si>
    <t>Road Closure (No Speed Restriction) - Diack Macaulay</t>
  </si>
  <si>
    <t>Structural Repairs - Diack Macaulay (Primary)</t>
  </si>
  <si>
    <t>SW/2024/49789 21/04/2025</t>
  </si>
  <si>
    <t>SW/2024/47344</t>
  </si>
  <si>
    <t>SRWR: N/A
Location: A76 Drumlanrig Rd - Signage SB 
Direction: S
Delay: Little or No Delay/At All Times
Diversion:
No Diversion</t>
  </si>
  <si>
    <t>No Obstruction on Carriageway or Footway (No Speed Restriction) - ESD</t>
  </si>
  <si>
    <t>Advanced signage/diversion on verge - Scottish Water (Primary)
Advanced signage/diversion on verge - ESD (Secondary)</t>
  </si>
  <si>
    <t>SW/2024/47344 21/04/2025</t>
  </si>
  <si>
    <t>SW/2024/47345</t>
  </si>
  <si>
    <t>SRWR: N/A
Location: A76 Drumlanrig Rd - Signage NB 
Direction: N
Delay: Little or No Delay/At All Times
Diversion:
No Diversion</t>
  </si>
  <si>
    <t>SW/2024/47345 21/04/2025</t>
  </si>
  <si>
    <t>SW/2024/48352</t>
  </si>
  <si>
    <t>SRWR: 3471089  3728598 Lighting works 13th 
Location: A77 SB Main Street Ballantrae @ Ballantrae Old Bridge - TTL's
Direction: S
Delay: Slight Delay/At All Times
Diversion:
No Diversion</t>
  </si>
  <si>
    <t>Parapet Repairs - Diack Macaulay (Primary)</t>
  </si>
  <si>
    <t>SW/2024/48352 21/04/2025</t>
  </si>
  <si>
    <t>SW/2024/48375</t>
  </si>
  <si>
    <t>SRWR: 3471089. 3728598 Lighting works
Location: A77 NB Main Street Ballantrae @ Ballantrae Old Bridge - TTL's
Direction: N
Delay: Slight Delay/At All Times
Diversion:
No Diversion</t>
  </si>
  <si>
    <t>SW/2024/48375 21/04/2025</t>
  </si>
  <si>
    <t>SW/2024/48674</t>
  </si>
  <si>
    <t>SRWR:  3647068
Location: M8 J25 Westbound Off slip - H/S closure
Direction: W
Delay: Little or No Delay/At All Times
Diversion:
No Diversion</t>
  </si>
  <si>
    <t>Hard Shoulder Closure (No Speed Restriction) - Amey</t>
  </si>
  <si>
    <t>SW/2024/48674 21/04/2025</t>
  </si>
  <si>
    <t>SW/2024/48910</t>
  </si>
  <si>
    <t>SRWR: 3670125   3670130 TRO 3670138
Location: A77 NB Whitletts to Sandyford -  Road closure
Direction: N
Delay: Little or No Delay/Off Peak Hours
Diversion:
turn onto Heathfield road- follow road Heathfield road - turn right onto Ayr road- turn left at roundabout onto A79- straight across roundabout at airport entrance- follow A79 to Monktonhead rbt- take exit onto A78 southbound to Dutchhouse rbt- follow directional signs</t>
  </si>
  <si>
    <t>Road Closure (No Speed Restriction) - Amey</t>
  </si>
  <si>
    <t>Grass Cutting - Amey (Primary)</t>
  </si>
  <si>
    <t>SW/2024/48910 21/04/2025</t>
  </si>
  <si>
    <t>SW/2024/48911</t>
  </si>
  <si>
    <t>SRWR: 3670152  3670157 TRO 3670159
Location: A77 NB  Sandyford to Dutchhouse - Road closure 
Direction: N
Delay: Little or No Delay/Off Peak Hours
Diversion:
follow A77 south to Whitletts rbt- take 4 exit at rbt- turn onto Heathfield road- follow road Heathfield road - turn right onto Ayr road- turn left at roundabout onto A79- straight across roundabout at airport entrance- follow A79 to Monktonhead rbt- take exit onto A78 southbound to Dutchouse rbt- follow directional signs</t>
  </si>
  <si>
    <t>SW/2024/48911 21/04/2025</t>
  </si>
  <si>
    <t>SW/2024/48912</t>
  </si>
  <si>
    <t>SRWR: 3670152  3670157 TRO 3670159
Location: A77 SB  Dutchhouse to Sandyford Road Closure 
Direction: S
Delay: Little or No Delay/Off Peak Hours
Diversion:
leave Dutchouse rbt and follow A78 north- leave rbt at 2nd exit onto A79- follow road to rbt at at main st- take 2nd exit onto main st- follow road turn left on Heathfield road- follow Heathfield road to Whitletts rbt- follow normal signs</t>
  </si>
  <si>
    <t>SW/2024/48912 21/04/2025</t>
  </si>
  <si>
    <t>SW/2024/48913</t>
  </si>
  <si>
    <t>SRWR: 3670125   3670130 TRO 3670138
Location: A77 SB Sandyford to Whitletts - Road Closure 
Direction: S
Delay: Little or No Delay/Off Peak Hours
Diversion:
follow A77 northbound to Dutchouse rbt- leave Dutchouse rbt and follow A78 north- leave rbt at 2nd exit onto A79- follow road to rbt at Main Street- take 2nd exit onto main st- follow road turn left on Heathfield road- follow Heathfield road to Whitletts rbt- follow normal signs</t>
  </si>
  <si>
    <t>SW/2024/48913 21/04/2025</t>
  </si>
  <si>
    <t>SW/2024/48914</t>
  </si>
  <si>
    <t>SRWR:  3670117 
Location: A78 NB Dutchhouse to Monktonhead - Lane1 Closure
Direction: N
Delay: Little or No Delay/Off Peak Hours
Diversion:
No Diversion</t>
  </si>
  <si>
    <t>SW/2024/48914 21/04/2025</t>
  </si>
  <si>
    <t>SW/2024/48915</t>
  </si>
  <si>
    <t>SRWR:  3670117
Location: A78 SB  Monktonhead to Dutchhouse - Lane Closure 
Direction: S
Delay: Little or No Delay/Off Peak Hours
Diversion:
No Diversion</t>
  </si>
  <si>
    <t>SW/2024/48915 21/04/2025</t>
  </si>
  <si>
    <t>SW/2024/48928</t>
  </si>
  <si>
    <t>SRWR: 3670182 3670191 3670193 3670209 TRO   3670223
Location: A77 NB Dutchhouse Rbt to Bellfield IC - Closure
Direction: N
Delay: Little or No Delay/Off Peak Hours
Diversion:
Leave Dutchouse Rbt onto A78 north - take 3rd exit at Monktonhead Rbt onto A78 north - take 2nd exit  at Meadowhead Rbt- leave A78 at Warrix Rbt- take 3rd exit onto A71- Follow A71 to Bellfield Rbt- follow signs</t>
  </si>
  <si>
    <t>SW/2024/48928 21/04/2025</t>
  </si>
  <si>
    <t>SW/2024/48929</t>
  </si>
  <si>
    <t>SRWR: 3670227 TRO  3670223
Location: A77 NB Symington off slip - Closure 
Direction: N
Delay: Little or No Delay/Off Peak Hours
Diversion:
leave Dutchouse Rbt onto A78 north - take 3rd exit at Monktonhead Rbt onto A78 north - take 2nd exit  at Meadowhead Rbt- leave A78 at Warrix Rbt- take 3rd exit onto A71- Follow A71 to Bellfield Rbt-  take 5th exit onto A77 south- follow signs to Symington</t>
  </si>
  <si>
    <t>SW/2024/48929 21/04/2025</t>
  </si>
  <si>
    <t>SW/2024/48930</t>
  </si>
  <si>
    <t>SRWR: 3670227 TRO  3670223
Location: A77 NB Symington on slip - Closure
Direction: N
Delay: Little or No Delay/Off Peak Hours
Diversion:
Take A77 south to Dutchouse- leave Dutchouse rbt onto A78 north- take 3rd exit at Monktonhead rbt onto A78 north-take 2nd exit  at Meadowhead rbt- leave A78 at Warrix rbt- take 3rd exit onto A71- Follow A71 to Bellfield rbt- follow signs</t>
  </si>
  <si>
    <t>SW/2024/48930 21/04/2025</t>
  </si>
  <si>
    <t>SW/2024/48931</t>
  </si>
  <si>
    <t>SRWR:  3670389 TRO   3670223
Location: A77 NB Bogend off slip - Closure
Direction: N
Delay: Little or No Delay/Off Peak Hours
Diversion:
Leave Dutchouse Rbt onto A78 north - take 3rd exit at Monktonhead Rbt onto A78 north - take 2nd exit  at Meadowhead Rbt- leave A78 at Warrix Rbt- take 3rd exit onto A71- Follow A71 to Bellfield Rbt-  take 5th exit onto A77 south- follow signs for Bogend</t>
  </si>
  <si>
    <t>SW/2024/48931 21/04/2025</t>
  </si>
  <si>
    <t>SW/2024/48932</t>
  </si>
  <si>
    <t>SRWR:  3670389 TRO   3670223
Location: A77 NB Bogend on slip - Closure 
Direction: N
Delay: Little or No Delay/Off Peak Hours
Diversion:
Take A77 south to Dutchouse - leave Dutchouse Rbt onto A78 north - take 3rd exit at Monktonhead Rbt onto A78 north - take 2nd exit  at Meadowhead Rbt- leave A78 at Warrix Rbt- take 3rd exit onto A71 - Follow A71 to Bellfield Rbt- follow signs</t>
  </si>
  <si>
    <t>SW/2024/48932 21/04/2025</t>
  </si>
  <si>
    <t>SW/2024/48933</t>
  </si>
  <si>
    <t>SRWR: 3670193 3670209 TRO 3670223
Location: A77 NB Spitallhill off slip -  Closure 
Direction: N
Delay: Little or No Delay/Off Peak Hours
Diversion:
Leave Dutchouse Rbt onto A78 north - take 3rd exit at Monktonhead Rbt onto A78 north - take 2nd exit  at Meadowhead Rbt- leave A78 at Warrix Rbt- take 3rd exit onto A71- Follow A71 to Bellfield Rbt – Follow signs</t>
  </si>
  <si>
    <t>SW/2024/48933 21/04/2025</t>
  </si>
  <si>
    <t>SW/2024/48934</t>
  </si>
  <si>
    <t>SRWR: 3670389 TRO  3670223
Location: A77 NB Bellfield IC off slip - Closure
Direction: N
Delay: Little or No Delay/Off Peak Hours
Diversion:
Leave Dutchouse Rbt onto A78 north - take 3rd exit at Monktonhead Rbt onto A78 north - take 2nd exit  at Meadowhead Rbt- leave A78 at Warrix Rbt- take 3rd exit onto A71- Follow A71 to Bellfield Rbt – Follow signs</t>
  </si>
  <si>
    <t>SW/2024/48934 21/04/2025</t>
  </si>
  <si>
    <t>SW/2024/48949</t>
  </si>
  <si>
    <t>SRWR: 36706073670608367060936706103670612 TRO 3670613
Location: A77 NB Bellfield IC to Meiklewood - Closure 
Direction: N
Delay: Little or No Delay/Off Peak Hours
Diversion:
A77 bellfield rbt take 1st exit onto A71- follow A71 to moorfield rbt- take 3rd exit  onto B7081- turn right at roundabout onto irvine road- turn left onto B7064- follow road onto A77 north end.</t>
  </si>
  <si>
    <t>SW/2024/48949 21/04/2025</t>
  </si>
  <si>
    <t>SW/2024/48950</t>
  </si>
  <si>
    <t>SRWR: 3670616 TRO  3670613
Location: A77 NB Bellfield IC on slip - Closure 
Direction: N
Delay: Little or No Delay/Off Peak Hours
Diversion:
A77 bellfield rbt take 4th exit onto A71- follow A71 to moorfield rbt- take 3rd exit  onto B7081- turn right at roundabout onto irvine road- turn left onto B7064- follow road onto A77 north- end</t>
  </si>
  <si>
    <t>SW/2024/48950 21/04/2025</t>
  </si>
  <si>
    <t>SW/2024/48951</t>
  </si>
  <si>
    <t>SRWR: 3670617 TRO   3670613
Location: A77 NB Grassyards off slip - Closure
Direction: N
Delay: Little or No Delay/Off Peak Hours
Diversion:
A77 bellfield rbt take 1st exit onto A71- follow A71 to moorfield rbt- take 3rd exit  onto B7081- turn right at roundabout onto irvine road- turn left onto B7064- follow road onto A77 south- follow A77 south to grassyardsoff slip- end</t>
  </si>
  <si>
    <t>SW/2024/48951 21/04/2025</t>
  </si>
  <si>
    <t>SW/2024/48952</t>
  </si>
  <si>
    <t>SRWR: 3670617  TRO   3670613
Location: A77 NB Grassyards on slip - Closure
Direction: N
Delay: Little or No Delay/Off Peak Hours
Diversion:
take A77 south- leave A77 for bellfield rbt take 4th exit onto A71- follow A71 to moorfield rbt- take 3rd exit  onto B7081- turn right at roundabout onto irvine road- turn left onto B7064- follow road onto A77 north end</t>
  </si>
  <si>
    <t>SW/2024/48952 21/04/2025</t>
  </si>
  <si>
    <t>SW/2024/48953</t>
  </si>
  <si>
    <t>SRWR: 3670612 TRO   3670613
Location: A77 NB Meiklewood off slip - Closure
Direction: N
Delay: Little or No Delay/Off Peak Hours
Diversion:
A77 bellfield rbt take 1st exit onto A71- follow A71 to moorfield rbt- take 3rd exit  onto B7081- turn right at roundabout onto irvine road- turn left onto B7064- follow road onto A77 north end</t>
  </si>
  <si>
    <t>SW/2024/48953 21/04/2025</t>
  </si>
  <si>
    <t>SW/2024/48966</t>
  </si>
  <si>
    <t>SRWR:  3670870 3670879 3670985 3670993 3670995 3671002
Location: A77 SB - Meiklewood to Bellfield IC - Closure 
Direction: S
Delay: Little or No Delay/Off Peak Hours
Diversion:
Leave M77 SB at Jct 8  onto B7038 Glasgow Road- 2nd exit at rbt onto Western Road, B7064- turn right onto Irvine Road- turn left onto B7081- turn left at Moorfield Rbt- follow A71 to Bellfield Interchange- follow directional signs
TRO 3671008</t>
  </si>
  <si>
    <t>SW/2024/48966 21/04/2025</t>
  </si>
  <si>
    <t>SW/2024/48967</t>
  </si>
  <si>
    <t>SRWR:  3671034 TRO 3671036
Location: A77 SB - Meiklewood on slip  Closure 
Direction: S
Delay: Little or No Delay/Off Peak Hours
Diversion:
Leave M77 SB at Jct 8  onto B7038 Glasgow Road- 2nd exit at rbt onto Western Road, B7064- turn right onto Irvine Road- turn left onto B7081- turn left at Moorfield Rbt- follow A71 to Bellfield Interchange- follow directional signs</t>
  </si>
  <si>
    <t>SW/2024/48967 21/04/2025</t>
  </si>
  <si>
    <t>SW/2024/48968</t>
  </si>
  <si>
    <t>SRWR: 3671040 TRO  3671044
Location: A77 SB - Grassyards off slip - Closure
Direction: S
Delay: Little or No Delay/Off Peak Hours
Diversion:
Leave M77 SB at Jct 8  onto B7038 Glasgow Road- 2nd exit at rbt onto Western Road, B7064- turn right onto Irvine Road- turn left onto B7081- turn left at Moorfield Rbt- follow A71 to Bellfield Interchange- follow directional signs</t>
  </si>
  <si>
    <t>SW/2024/48968 21/04/2025</t>
  </si>
  <si>
    <t>SW/2024/48969</t>
  </si>
  <si>
    <t>SRWR: 3671053 TRO  3671054
Location: A77 SB -Grassyards On Slip - Total Closure
Direction: S
Delay: Little or No Delay/Off Peak Hours
Diversion:
take A77 north- leave A77 north at meiklewood off slip onto B7038 Glasgow road- 2nd exit at rbt onto western road B7064- turn right onto irvine road- turn left onto B7081- turn left at Moorfield rbt- follow A71 to Bellfield interchange- follow directional signs</t>
  </si>
  <si>
    <t>SW/2024/48969 21/04/2025</t>
  </si>
  <si>
    <t>SW/2024/48970</t>
  </si>
  <si>
    <t>SRWR:  3671057 TRO 3671060
Location: A77 SB - Bellfield IC off slip - Closure 
Direction: S
Delay: Little or No Delay/Off Peak Hours
Diversion:
Leave M77 SB at J6 onto B7038 Glasgow Road- 2nd exit at rbt onto Western Road, B7064- turn right onto Irvine Road- turn left onto B7081- turn left at Moorfield Rbt- follow A71 to Bellfield Interchange- follow directional signs
(LA ref: 3341883)</t>
  </si>
  <si>
    <t>SW/2024/48970 21/04/2025</t>
  </si>
  <si>
    <t>SW/2024/48984</t>
  </si>
  <si>
    <t>SRWR: 3670213 3670218 3670222 3670228 3670233TRO 3670145
Location: A77 SB - Bellfield IC to Dutchhouse Rbt - Road  Closure
Direction: S
Delay: Little or No Delay/Off Peak Hours
Diversion:
Leave A77 south at Bellfield Rbt- take 3rd exit onto A71- A71 Moorfield Rbt 2nd exit- A71 Corsehill Rbt 2nd exit- At Warrix 1st exit on to A78 south- A78 Meadowhead Rbt 2nd exit- A78 Monktonhead 2nd exit to Dutchouse- follow directional signs.</t>
  </si>
  <si>
    <t>SW/2024/48984 21/04/2025</t>
  </si>
  <si>
    <t>SW/2024/48985</t>
  </si>
  <si>
    <t>SRWR: 3670173 TRO 3670184
Location: A77 SB - Bellfield IC on slip - Slip Closure
Direction: S
Delay: Little or No Delay/Off Peak Hours
Diversion:
Take 2nd exit onto A71- A71 Moorfoot Rbt 2nd exit- A71 Corsehill Rbt 2nd exit- At Warrix 1st exit on to A78 south- A78 Meadowhead Rbt 2nd exit- A78 Monktonhead 2nd exit to Dutchouse- follow directional signs</t>
  </si>
  <si>
    <t>SW/2024/48985 21/04/2025</t>
  </si>
  <si>
    <t>SW/2024/48986</t>
  </si>
  <si>
    <t>SRWR: 3670252 TRO 3670256
Location: A77 SB - Spitalhill on slip - Slip Closure
Direction: S
Delay: Little or No Delay/Off Peak Hours
Diversion:
take the B7038- take 1st exit onto A71- A71 Moorfoot Rbt 2nd exit- A71 Corsehill Rbt 2nd exit- At Warrix 1st exit on to A78 south- A78 Meadowhead Rbt 2nd exit- A78 Monktonhead 2nd exit to Dutchouse- follow directional signs.</t>
  </si>
  <si>
    <t>SW/2024/48986 21/04/2025</t>
  </si>
  <si>
    <t>SW/2024/48987</t>
  </si>
  <si>
    <t>SRWR:  3670261 TRO 3670275
Location: A77 SB - Bogend off slip Tarbolton Road  - Slip  Closure
Direction: S
Delay: Little or No Delay/Off Peak Hours
Diversion:
Leave A77 south at Bellfield Rbt- take 3rd exit onto A71- A71 Moorfoot Rbt 2nd exit- A71 Corsehill Rbt 2nd exit- At Warrix 1st exit on to A78 south- A78 Meadowhead Rbt 2nd exit- A78 Monktonhead 2nd exit to Dutchouse- follow A77 north – take off slip to Bogend - end</t>
  </si>
  <si>
    <t>SW/2024/48987 21/04/2025</t>
  </si>
  <si>
    <t>SW/2024/48988</t>
  </si>
  <si>
    <t>SRWR:  3670287 TRO 3670290
Location: A77 SB - Bogend on slip Tarbolton Road  - Slip Closure
Direction: S
Delay: Little or No Delay/Off Peak Hours
Diversion:
Take A77 NB - Leave A77 north at Bellfield IC - take 1st exit onto A71- A71 Moorfoot Rbt 2nd exit- A71 Corsehill Rbt 2nd exit- At Warrix 1st exit on to A78 south- A78 Meadowhead Rbt 2nd exit- A78 Monktonhead 2nd exit to Dutchouse- follow directional signs</t>
  </si>
  <si>
    <t>SW/2024/48988 21/04/2025</t>
  </si>
  <si>
    <t>SW/2024/48989</t>
  </si>
  <si>
    <t>SRWR: 3670298 TRO 3670302
Location: A77 SB - Symington off slip - Slip Closure
Direction: S
Delay: Little or No Delay/Off Peak Hours
Diversion:
Leave A77 south at Bellfield Rbt- take 3rd exit onto A71- A71 Moorfoot Rbt 2nd exit- A71 Corsehill Rbt 2nd exit- At Warrix 1st exit on to A78 south- A78 Meadowhead Rbt 2nd exit- A78 Monktonhead 2nd exit to Dutchouse- follow directional A77 north – leave A77 at Symington - end</t>
  </si>
  <si>
    <t>SW/2024/48989 21/04/2025</t>
  </si>
  <si>
    <t>SW/2024/48990</t>
  </si>
  <si>
    <t>SRWR: 3670314 TRO 3670323
Location: A77 SB - Symington on slip - Slip Closure 
Direction: S
Delay: Little or No Delay/Off Peak Hours
Diversion:
Join A77 NB - Leave A77 north at Bellfield Rbt- take 1st exit onto A71- A71 Moorfoot Rbt 2nd exit- A71 Corsehill Rbt 2nd exit- At Warrix 1st exit on to A78 south- A78 Meadowhead Rbt 2nd exit- A78 Monktonhead 2nd exit to Dutchouse- follow directional signs</t>
  </si>
  <si>
    <t>SW/2024/48990 21/04/2025</t>
  </si>
  <si>
    <t>SW/2024/50832</t>
  </si>
  <si>
    <t>SRWR: 3680720
Location: A76 Limecleugh @ Enterkinfoot NB - TTLs
Direction: N
Delay: Slight Delay/At All Times
Diversion:
No Diversion</t>
  </si>
  <si>
    <t>Parapet Repairs - Amey (Primary)</t>
  </si>
  <si>
    <t>SW/2024/50832 21/04/2025</t>
  </si>
  <si>
    <t>SW/2024/50833</t>
  </si>
  <si>
    <t>SRWR: 3680720
Location: A76 Limecleugh @ Enterkinfoot SB - TTLs
Direction: S
Delay: Slight Delay/At All Times
Diversion:
No Diversion</t>
  </si>
  <si>
    <t>SW/2024/50833 21/04/2025</t>
  </si>
  <si>
    <t>SW/2024/51635</t>
  </si>
  <si>
    <t>SRWR: 3711645
Location: A76  NB Castle New Cumnock - TTLS 
Direction: N
Delay: Slight Delay/Off Peak Hours
Diversion:
No Diversion</t>
  </si>
  <si>
    <t>Portable Traffic Lights (TTLS) (No Speed Restriction) - Apex Traffic Management</t>
  </si>
  <si>
    <t>Third Party Works - Taylor &amp; Fraser Ltd (Primary)
Skip/Scaffold - Taylor &amp; Fraser Ltd (Primary)</t>
  </si>
  <si>
    <t>SW/2024/51635 21/04/2025</t>
  </si>
  <si>
    <t>SW/2024/51636</t>
  </si>
  <si>
    <t>SRWR: 3711645
Location: A76 SB Castle New Cumnock - TTLS 
Direction: S
Delay: Slight Delay/Off Peak Hours
Diversion:
No Diversion</t>
  </si>
  <si>
    <t>Skip/Scaffold - Taylor &amp; Fraser Ltd (Primary)
Third Party Works - Taylor &amp; Fraser Ltd (Primary)</t>
  </si>
  <si>
    <t>SW/2024/51636 21/04/2025</t>
  </si>
  <si>
    <t>SW/2024/51819</t>
  </si>
  <si>
    <t>SRWR: 3513754 /3513749 / 3513764 / 3757324 
Location: M8 W/B J15 - J18  Lane Closure 
Direction: W
Delay: Little or No Delay/Off Peak Hours
Diversion:
No Diversion</t>
  </si>
  <si>
    <t>Lane Closure (No Speed Restriction) - Class 1</t>
  </si>
  <si>
    <t>Barrier Repair - Amey (Primary)
Barrier Repair - HBS (Primary)</t>
  </si>
  <si>
    <t>SW/2024/51819 21/04/2025</t>
  </si>
  <si>
    <t>SW/2024/52567</t>
  </si>
  <si>
    <t>SRWR:  3721339 TRO  3721343
Location: M8 E/B  J15 off slip to Stirling Road - Total Closure 
Direction: E
Delay: Little or No Delay/Off Peak Hours
Diversion:
Continue on M8 to J14 EB Offslip then turn right onto View Park Avenue and right to rejoin M8 WB and follow to J15 end</t>
  </si>
  <si>
    <t>Road Closure (No Speed Restriction) - Class 1</t>
  </si>
  <si>
    <t>SW/2024/52567 21/04/2025</t>
  </si>
  <si>
    <t>SW/2024/52568</t>
  </si>
  <si>
    <t>SRWR:  3721353   3721363 
Location: M8 E/B J18- J15 - Lane Closures
Direction: E
Delay: Little or No Delay/Off Peak Hours
Diversion:
No Diversion</t>
  </si>
  <si>
    <t>Barrier Repair - Amey (Primary)
Barrier Repair - HBS (Secondary)</t>
  </si>
  <si>
    <t>SW/2024/52568 21/04/2025</t>
  </si>
  <si>
    <t>SW/2025/54678</t>
  </si>
  <si>
    <t>SRWR: 3774685
Location: M8 W/B J18 off slip total closure. 
Direction: W
Delay: Slight Delay/Off Peak Hours
Diversion:
Continue onto j19 come off at 19 continue down argyle street turn right following signs for the M8 turn right onto the A804 continue onto north street at Sauchiehall street end</t>
  </si>
  <si>
    <t>Barrier Repair - HBS (Primary)</t>
  </si>
  <si>
    <t>SW/2025/54678 21/04/2025</t>
  </si>
  <si>
    <t>SW/2025/55429</t>
  </si>
  <si>
    <t>SRWR: 3793874
Location: A701 Tinwald Downs NB Convoy
Direction: N
Delay: Slight Delay/Off Peak Hours
Diversion:
No Diversion</t>
  </si>
  <si>
    <t>Convoy Working (10mph) - Apex Traffic Management 
Convoy Working (No Speed Restriction) - Apex Traffic Management 
Convoy Working (No Speed Restriction) - W &amp; I Gilbert</t>
  </si>
  <si>
    <t>Resurfacing - Amey (Primary)
Resurfacing - Breedon Aggregates Ltd (Secondary)</t>
  </si>
  <si>
    <t>SW/2025/55429 21/04/2025</t>
  </si>
  <si>
    <t>SW/2025/55430</t>
  </si>
  <si>
    <t>SRWR: 3793874
Location: A701 Tinwald Downs SB Convoy
Direction: S
Delay: Slight Delay/Off Peak Hours
Diversion:
No Diversion</t>
  </si>
  <si>
    <t>Convoy Working (10mph) - Apex Traffic Management 
Convoy Working (No Speed Restriction) - Apex Traffic Management 
Convoy Working (10mph) - W &amp; I Gilbert</t>
  </si>
  <si>
    <t>SW/2025/55430 21/04/2025</t>
  </si>
  <si>
    <t>SW/2024/52424</t>
  </si>
  <si>
    <t>SRWR: 3462677 
Location: A75  - A75/ A701 Rbt  EB Dumfries Bypass - TTL's
Direction: E
Delay: Slight Delay/Off Peak Hours
Diversion:
No Diversion</t>
  </si>
  <si>
    <t>Structural Repairs - HBS (Primary)</t>
  </si>
  <si>
    <t>SW/2024/52424 21/04/2025</t>
  </si>
  <si>
    <t>SW/2024/52425</t>
  </si>
  <si>
    <t>SRWR: 3462677
Location: A75  - A75/ A701   Rbt Dumfries Bypass  EB - TTL's
Direction: W
Delay: Slight Delay/Off Peak Hours
Diversion:
No Diversion</t>
  </si>
  <si>
    <t>SW/2024/52425 21/04/2025</t>
  </si>
  <si>
    <t>SW/2024/52426</t>
  </si>
  <si>
    <t>SRWR: 3462677
Location: A75  - A75/ A701  Rbt Dumfries Bypass EB - Road Narrowing
Direction: E
Delay: Slight Delay/Off Peak Hours
Diversion:
No Diversion</t>
  </si>
  <si>
    <t>Road Narrowing (Two Way Working) (No Speed Restriction) - Amey</t>
  </si>
  <si>
    <t>SW/2024/52426 21/04/2025</t>
  </si>
  <si>
    <t>SW/2024/52427</t>
  </si>
  <si>
    <t>SRWR: 3462677
Location: A75  - A75/ A701 Rbt  Dumfries Bypass  WB - Road Narrowing
Direction: W
Delay: Slight Delay/Off Peak Hours
Diversion:
No Diversion</t>
  </si>
  <si>
    <t>SW/2024/52427 21/04/2025</t>
  </si>
  <si>
    <t>SW/2024/52637</t>
  </si>
  <si>
    <t>SRWR: 3692863
Location: A737 NB Between Lochwinnoch &amp; Beith - Road Part of Diversion 
Direction: N
Delay: Little or No Delay/At All Times
Diversion:
No Diversion</t>
  </si>
  <si>
    <t>No Obstruction on Carriageway or Footway (No Speed Restriction) - Glenmavis Traffic Management</t>
  </si>
  <si>
    <t>Road Part of a Diversion Route - Glenmavis Traffic Management (Secondary)
Road Part of a Diversion Route - Scottish Power (Primary)</t>
  </si>
  <si>
    <t>SW/2024/52637 21/04/2025</t>
  </si>
  <si>
    <t>SW/2024/52638</t>
  </si>
  <si>
    <t>SRWR: 3692863
Location: A737 SB Between Lochwinnoch &amp; Beith - Road Part of Diversion 
Direction: S
Delay: Little or No Delay/At All Times
Diversion:
No Diversion</t>
  </si>
  <si>
    <t>SW/2024/52638 21/04/2025</t>
  </si>
  <si>
    <t>SW/2025/52736</t>
  </si>
  <si>
    <t>SRWR:  3726967
Location: A78 SB Snowdon Terrace West Kilbride TTLS
Direction: S
Delay: Slight Delay/Off Peak Hours
Diversion:
No Diversion</t>
  </si>
  <si>
    <t>Portable Traffic Lights (TTLS) (No Speed Restriction) - Glenmavis Traffic Management</t>
  </si>
  <si>
    <t>Third Party Works - Advance Construction (Primary)</t>
  </si>
  <si>
    <t>SW/2025/52736 21/04/2025</t>
  </si>
  <si>
    <t>SW/2025/52737</t>
  </si>
  <si>
    <t>SRWR:  3726967
Location: A78 NB Snowdon Terrace West Kilbride TTLS
Direction: N
Delay: Slight Delay/Off Peak Hours
Diversion:
No Diversion</t>
  </si>
  <si>
    <t>SW/2025/52737 21/04/2025</t>
  </si>
  <si>
    <t>SW/2025/52740</t>
  </si>
  <si>
    <t>SRWR: 3727031
Location: A76 OS 17 Earl Grey Street, Mauchline - Scaffolding &amp; Bus Stop Relocation
Direction: S
Delay: Little or No Delay/At All Times
Diversion:
No Diversion</t>
  </si>
  <si>
    <t>Works Entirely on Footway (No Speed Restriction) - No T/M</t>
  </si>
  <si>
    <t>Skip/Scaffold - MJD &amp; Sons Scaffolding Ltd (Primary)</t>
  </si>
  <si>
    <t>SW/2025/52740 21/04/2025</t>
  </si>
  <si>
    <t>SW/2025/52861</t>
  </si>
  <si>
    <t>SRWR: 3726931 
Location: A82 Great Western Rd @ Bowling SB - Lane Closure 
Direction: S
Delay: Slight Delay/Off Peak Hours
Diversion:
No Diversion</t>
  </si>
  <si>
    <t>Lane Closure (No Speed Restriction) - Sunbelt Rentals</t>
  </si>
  <si>
    <t>Utility Works - BT Openreach (Primary)</t>
  </si>
  <si>
    <t>SW/2025/52861 21/04/2025</t>
  </si>
  <si>
    <t>SW/2025/53150</t>
  </si>
  <si>
    <t>SRWR: 3726966
Location: A82 Great Western Rd @ Bowling NB - Lane Closure 
Direction: N
Delay: Slight Delay/Off Peak Hours
Diversion:
No Diversion</t>
  </si>
  <si>
    <t>SW/2025/53150 21/04/2025</t>
  </si>
  <si>
    <t>SW/2025/53151</t>
  </si>
  <si>
    <t>SRWR: 3726871
Location: A82 Dunglass Rbt NB - Lane Closure 
Direction: N
Delay: Slight Delay/Off Peak Hours
Diversion:
No Diversion</t>
  </si>
  <si>
    <t>SW/2025/53151 21/04/2025</t>
  </si>
  <si>
    <t>SW/2025/53152</t>
  </si>
  <si>
    <t>SRWR: 3726835
Location: A82 Dumbarton Rd SB - Lane Closure 
Direction: S
Delay: Slight Delay/Off Peak Hours
Diversion:
No Diversion</t>
  </si>
  <si>
    <t>SW/2025/53152 21/04/2025</t>
  </si>
  <si>
    <t>SW/2025/52884</t>
  </si>
  <si>
    <t>SRWR: 3726937 
Location: A82 Dumbarton Rd @ Bowling NB - Lane Closure 
Direction: N
Delay: Slight Delay/Off Peak Hours
Diversion:
No Diversion</t>
  </si>
  <si>
    <t>SW/2025/52884 21/04/2025</t>
  </si>
  <si>
    <t>SW/2025/53022</t>
  </si>
  <si>
    <t>SRWR: 3778537 3778545 3778552  3778540  3778548 3778559+
Location: M8 J27 - J28 WB  Closure
Direction: W
Delay: Slight Delay/Off Peak Hours
Diversion:
Off at M8 J27 WB off slip to Renfrew Rd - continue on Renfrew Rd -  Right onto Weir St -  St James St - right onto A726 Greenock rd. take the  2nd exit at St James I/C to take M8 WB main line - diversion ends
TRO 3778561  3778564</t>
  </si>
  <si>
    <t>Gantry Works - Merson Signs (Primary)</t>
  </si>
  <si>
    <t>SW/2025/53022 21/04/2025</t>
  </si>
  <si>
    <t>SW/2025/53023</t>
  </si>
  <si>
    <t>SRWR:   3778570  3778574 TRO 3778561  3778564
Location: M8 WB J27  on slip - Total Closure
Direction: W
Delay: Slight Delay/Off Peak Hours
Diversion:
Off at M8 J27 WB off slip to Renfrew Rd - continue on Renfrew Rd -  Right onto Weir St -  St James St - right onto A726 Greenock rd. take the  2nd exit at St James I/C to take M8 WB main line - diversion ends</t>
  </si>
  <si>
    <t>SW/2025/53023 21/04/2025</t>
  </si>
  <si>
    <t>SW/2025/53024</t>
  </si>
  <si>
    <t>SRWR:  3778575    3778579 TRO 3778561  3778564
Location: M8 J28 WB off slip to Glasgow Airport - Total Closure 
Direction: W
Delay: Slight Delay/Off Peak Hours
Diversion:
Off at M8 J27 WB off slip to Renfrew Rd - continue on Renfrew Rd -  Right onto Weir St -  St James St - right onto A726 Greenock rd. take the  4th exit at St James I/C to take M8 EB on slip - diversion ends</t>
  </si>
  <si>
    <t>SW/2025/53024 21/04/2025</t>
  </si>
  <si>
    <t>SW/2025/53025</t>
  </si>
  <si>
    <t>SRWR: 3778580 3778581 TRO 3778561  3778564
Location: M8 WB off slip to A737 Linwood - Total closure
Direction: W
Delay: Slight Delay/Off Peak Hours
Diversion:
Off at M8 J27 WB off slip to Renfrew Rd - continue on Renfrew Rd -  Right onto Weir St -  St James St - right onto A726 Greenock rd. take the 1st exit at St James I/C to take  A737 - diversion ends</t>
  </si>
  <si>
    <t>SW/2025/53025 21/04/2025</t>
  </si>
  <si>
    <t>SW/2025/53030</t>
  </si>
  <si>
    <t>SRWR:  3778587   3778589 TRO 3778561  3778564
Location: M8 J29 WB Off slip to St James I/C - Total Closure
Direction: W
Delay: Slight Delay/Off Peak Hours
Diversion:
Off at M8 J27 WB off slip to Renfrew Rd - continue on Renfrew Rd -  Right onto Weir St -  St James St - right onto A726 Greenock rd. take the  4th exit at St James I/C to take M8 EB on slip - diversion ends</t>
  </si>
  <si>
    <t>SW/2025/53030 21/04/2025</t>
  </si>
  <si>
    <t>SW/2025/53034</t>
  </si>
  <si>
    <t>SRWR: 3778596  3778599
Location: M8 EB J28 - J27 - Lane closure
Direction: E
Delay: Little or No Delay/Off Peak Hours
Diversion:
No Diversion</t>
  </si>
  <si>
    <t>SW/2025/53034 21/04/2025</t>
  </si>
  <si>
    <t>SW/2025/53105</t>
  </si>
  <si>
    <t>SRWR: 3733866
Location: M77 SB Jct 2 off slip - Lane closure 
Direction: S
Delay: Slight Delay/Off Peak Hours
Diversion:
No Diversion</t>
  </si>
  <si>
    <t>Lane Closure (No Speed Restriction) - Chevron Traffic Management</t>
  </si>
  <si>
    <t>Utility Works - BT (Primary)
Utility Works - Chevron Traffic Management (Secondary)</t>
  </si>
  <si>
    <t>SW/2025/53105 21/04/2025</t>
  </si>
  <si>
    <t>SW/2025/53422</t>
  </si>
  <si>
    <t>SRWR:  3623830  3623828 3623823 
Location: A76 New Cumnock SB - TTLS
Direction: S
Delay: Little or No Delay/Off Peak Hours
Diversion:
No Diversion</t>
  </si>
  <si>
    <t>Footway Works - Amey (Primary)</t>
  </si>
  <si>
    <t>SW/2025/53422 21/04/2025</t>
  </si>
  <si>
    <t>SW/2025/53423</t>
  </si>
  <si>
    <t>SRWR: 3623830  3623828 3623823 
Location: A76 New Cumnock NB - TTLS
Direction: N
Delay: Little or No Delay/Off Peak Hours
Diversion:
No Diversion</t>
  </si>
  <si>
    <t>Footway Works - Amey (Primary)
Carriageway Patching - Amey (Primary)</t>
  </si>
  <si>
    <t>SW/2025/53423 21/04/2025</t>
  </si>
  <si>
    <t>SW/2025/53534</t>
  </si>
  <si>
    <t>SRWR: 3687100 
Location: A77 SB  From A751 At Innermessan Braefoot Cottage Convoy/TTLs
Direction: S
Delay: Slight Delay/At All Times
Diversion:
No Diversion</t>
  </si>
  <si>
    <t>Convoy Working (No Speed Restriction) - Streetwise Services</t>
  </si>
  <si>
    <t>Utility Works - Netel (Primary)</t>
  </si>
  <si>
    <t>SW/2025/53534 21/04/2025</t>
  </si>
  <si>
    <t>SW/2025/53535</t>
  </si>
  <si>
    <t>SRWR: 3687100
Location: A77  NB From A751 At Innermessan Braefoot Cottage Convoy/TTLs
Direction: N
Delay: Slight Delay/Peak Hours
Diversion:
No Diversion</t>
  </si>
  <si>
    <t>SW/2025/53535 21/04/2025</t>
  </si>
  <si>
    <t>SW/2025/53552</t>
  </si>
  <si>
    <t>SRWR: 3745843
Location: A726 College Milton Rail Bridge EB - Lane closure
Direction: E
Delay: Slight Delay/At All Times
Diversion:
No Diversion</t>
  </si>
  <si>
    <t>Lane Closure (No Speed Restriction) - Diack Macaulay</t>
  </si>
  <si>
    <t>SW/2025/53552 21/04/2025</t>
  </si>
  <si>
    <t>SW/2025/53729</t>
  </si>
  <si>
    <t>SRWR: N/A
Location: A78 Weymyss Bay Approach to Slip NB (Inverkip City Deals) - Advanced Sigange
Direction: N
Delay: Slight Delay/At All Times
Diversion:
No Diversion</t>
  </si>
  <si>
    <t>No Obstruction on Carriageway or Footway (No Speed Restriction) - Sunbelt Rentals</t>
  </si>
  <si>
    <t>Third Party Works - Inverclyde Council (Primary)</t>
  </si>
  <si>
    <t>SW/2025/53729 21/04/2025</t>
  </si>
  <si>
    <t>SW/2025/54875</t>
  </si>
  <si>
    <t>SRWR: 3605843
Location: A78 Inverkip Marina Jct - TTLS 
Direction: S
Delay: Slight Delay/At All Times
Diversion:
No Diversion</t>
  </si>
  <si>
    <t>Portable Traffic Lights (TTLS) (No Speed Restriction) - Sunbelt Rentals</t>
  </si>
  <si>
    <t>SW/2025/54875 21/04/2025</t>
  </si>
  <si>
    <t>SW/2025/54876</t>
  </si>
  <si>
    <t>SRWR: 3605843
Location: A78 Inverkip Marina Jct - TTLS 
Direction: N
Delay: Slight Delay/At All Times
Diversion:
No Diversion</t>
  </si>
  <si>
    <t>SW/2025/54876 21/04/2025</t>
  </si>
  <si>
    <t>SW/2025/53912</t>
  </si>
  <si>
    <t>SRWR: 3748408
Location: A82 NB Stirling Rd, Milton - Lane Closure 
Direction: N
Delay: Slight Delay/Off Peak Hours
Diversion:
No Diversion</t>
  </si>
  <si>
    <t>Lane Closure (No Speed Restriction) - Contraflow Ltd</t>
  </si>
  <si>
    <t>Third Party Works - Contraflow Ltd (Secondary)
Third Party Works - West Dunbartonshire Council (Primary)
Third Party Works - Balfour Beatty (Secondary)</t>
  </si>
  <si>
    <t>SW/2025/53912 21/04/2025</t>
  </si>
  <si>
    <t>SW/2025/54357</t>
  </si>
  <si>
    <t>SRWR:  3514270, 3514274. 
Location: A78 NB Ardrossan Road Seamill - TTLS
Direction: N
Delay: Slight Delay/At All Times
Diversion:
No Diversion</t>
  </si>
  <si>
    <t>SW/2025/54357 21/04/2025</t>
  </si>
  <si>
    <t>SW/2025/54406</t>
  </si>
  <si>
    <t>SRWR: 3715009
Location: A726 WB  Queensway - Road Part of a Diverison Route
Direction: W
Delay: Slight Delay/Off Peak Hours
Diversion:
No Diversion</t>
  </si>
  <si>
    <t>No Obstruction on Carriageway or Footway (No Speed Restriction) - Coneworx Ltd</t>
  </si>
  <si>
    <t>Road Part of a Diversion Route - Advance Construction (Primary)
Road Part of a Diversion Route - South Lanarkshire Council (Primary)</t>
  </si>
  <si>
    <t>SW/2025/54406 21/04/2025</t>
  </si>
  <si>
    <t>SW/2025/54482</t>
  </si>
  <si>
    <t>SRWR: 3780250
Location: M80 Jct 1 to Jct 2 NB - Hard Shoulder Closure
Direction: N
Delay: Little or No Delay/Off Peak Hours
Diversion:
No Diversion</t>
  </si>
  <si>
    <t>Inspections - Amey (Primary)</t>
  </si>
  <si>
    <t>SW/2025/54482 21/04/2025</t>
  </si>
  <si>
    <t>SW/2025/55573</t>
  </si>
  <si>
    <t>SRWR: 3793976,3793978  3796824
Location: A76 NB Afton Bridgend to Castle New Cumnock- TTLs
Direction: N
Delay: Little or No Delay/Off Peak Hours
Diversion:
No Diversion</t>
  </si>
  <si>
    <t>Portable Traffic Lights (TTLS) (No Speed Restriction) - Signsafe</t>
  </si>
  <si>
    <t>Third Party Works - RJ McLeod (Primary)</t>
  </si>
  <si>
    <t>SW/2025/55573 21/04/2025</t>
  </si>
  <si>
    <t>SW/2025/55574</t>
  </si>
  <si>
    <t>SRWR: 3793976,3793978 3755339  3796824
Location: A76 SB Afton Bridgend to Castle New Cumnock- TTLs
Direction: S
Delay: Little or No Delay/Off Peak Hours
Diversion:
No Diversion</t>
  </si>
  <si>
    <t>SW/2025/55574 21/04/2025</t>
  </si>
  <si>
    <t>SW/2025/54518</t>
  </si>
  <si>
    <t>SRWR: 3630273
Location: A737 Dalry Rd NB TTL
Direction: N
Delay: Slight Delay/Peak Hours
Diversion:
No Diversion</t>
  </si>
  <si>
    <t>SW/2025/54518 21/04/2025</t>
  </si>
  <si>
    <t>SW/2025/54519</t>
  </si>
  <si>
    <t>SRWR: 3630273
Location: A737 Dalry Rd SB TTL
Direction: S
Delay: Slight Delay/Peak Hours
Diversion:
No Diversion</t>
  </si>
  <si>
    <t>SW/2025/54519 21/04/2025</t>
  </si>
  <si>
    <t>SW/2025/54569</t>
  </si>
  <si>
    <t>SRWR:  3779574
Location: A77 Bankfield Rbt Glengall SB- TTL
Direction: S
Delay: Little or No Delay/Off Peak Hours
Diversion:
No Diversion</t>
  </si>
  <si>
    <t>SW/2025/54569 21/04/2025</t>
  </si>
  <si>
    <t>SW/2025/54570</t>
  </si>
  <si>
    <t>SRWR:  3779574
Location: A77 Bankfield Rbt Glengall NB- TTL
Direction: N
Delay: Little or No Delay/Off Peak Hours
Diversion:
No Diversion</t>
  </si>
  <si>
    <t>SW/2025/54570 21/04/2025</t>
  </si>
  <si>
    <t>SW/2025/54577</t>
  </si>
  <si>
    <t>SRWR: 3779548
Location: A76 Blackwood Auldgirth SB- TTL
Direction: S
Delay: Little or No Delay/Off Peak Hours
Diversion:
No Diversion</t>
  </si>
  <si>
    <t>SW/2025/54577 21/04/2025</t>
  </si>
  <si>
    <t>SW/2025/54578</t>
  </si>
  <si>
    <t>SRWR: 3779548
Location: A76 Blackwood Auldgirth NB- TTL
Direction: N
Delay: Little or No Delay/Off Peak Hours
Diversion:
No Diversion</t>
  </si>
  <si>
    <t>SW/2025/54578 21/04/2025</t>
  </si>
  <si>
    <t>SW/2025/54626</t>
  </si>
  <si>
    <t>SRWR: 3768148
Location: A76 SB from C11 @ Auldgirth Kirkpatrick Dumfries &amp; Galloway - TTLS
Direction: S
Delay: Slight Delay/Off Peak Hours
Diversion:
No Diversion</t>
  </si>
  <si>
    <t>Portable Traffic Lights (TTLS) (No Speed Restriction) - Contraflow Ltd</t>
  </si>
  <si>
    <t>Third Party Works - AMCO (Primary)
Third Party Works - Network Rail (Primary)</t>
  </si>
  <si>
    <t>SW/2025/54626 21/04/2025</t>
  </si>
  <si>
    <t>SW/2025/54627</t>
  </si>
  <si>
    <t>SRWR: 3768148
Location: A76 NB from C11 @ Auldgirth Kirkpatrick Dumfries &amp; Galloway - TTLS
Direction: N
Delay: Slight Delay/Off Peak Hours
Diversion:
No Diversion</t>
  </si>
  <si>
    <t>SW/2025/54627 21/04/2025</t>
  </si>
  <si>
    <t>SW/2025/54765</t>
  </si>
  <si>
    <t>SRWR: 3634032  TRO 3781824 
Location: M8 Jct 19 Newton St onslip WB - Total Closure
Direction: W
Delay: Little or No Delay/Off Peak Hours
Diversion:
follow diversion - 
A804 - A814 Argyle St - James Watt St - Broomielaw - A77 Glasgow Bridge - Tradeston St - West St - Follow Permanent Signage - End</t>
  </si>
  <si>
    <t>SW/2025/54765 21/04/2025</t>
  </si>
  <si>
    <t>SW/2025/54766</t>
  </si>
  <si>
    <t>SRWR: 3634038   TRO  3781824
Location: M8 Jct 19 Stobcross onramp WB - Total Closure
Direction: W
Delay: Little or No Delay/Off Peak Hours
Diversion:
follow diversion - 
A804 - A814 Argyle St - James Watt St - Broomielaw - A77 Glasgow Bridge - Tradeston St - West St - Follow Permanent Signage - End</t>
  </si>
  <si>
    <t>SW/2025/54766 21/04/2025</t>
  </si>
  <si>
    <t>SW/2025/54767</t>
  </si>
  <si>
    <t>SRWR: 3634036 TRO  3781827
Location: M8 Jct 19 Waterloo onramp WB - Total Closure
Direction: W
Delay: Little or No Delay/Off Peak Hours
Diversion:
follow diversion - 
Pitt St - Bothwell St - Wellington St - Holm St - Blythswood St - Argyle St - James Watt St - Broomielaw - A77 Glasgow Bridge - Tradeston St - West St - Follow Permanent Signage - End</t>
  </si>
  <si>
    <t>SW/2025/54767 21/04/2025</t>
  </si>
  <si>
    <t>SW/2025/54768</t>
  </si>
  <si>
    <t>SRWR: 3781866 
Location: M8 Jct 19 to Jct 21 WB - Lane Closures
Direction: W
Delay: Little or No Delay/Off Peak Hours
Diversion:
No Diversion</t>
  </si>
  <si>
    <t>SW/2025/54768 21/04/2025</t>
  </si>
  <si>
    <t>SW/2025/54771</t>
  </si>
  <si>
    <t>SRWR: 3634084 
Location: M74 Jct 1 to Jct 1a SB - Hard Shoulder Closure
Direction: S
Delay: Little or No Delay/Off Peak Hours
Diversion:
No Diversion</t>
  </si>
  <si>
    <t>SW/2025/54771 21/04/2025</t>
  </si>
  <si>
    <t>SW/2025/54772</t>
  </si>
  <si>
    <t>SRWR: 3634091 TRO 3780631 
Location: M8 Jct 20 West St onslip EB - Total Closure
Direction: E
Delay: Little or No Delay/Off Peak Hours
Diversion:
follow diversion - 
West St - Kingston St - Commerce St - King George V Bridge - Broomielaw - North St - M8 Jct 19 Anderston onslip EB - End</t>
  </si>
  <si>
    <t>SW/2025/54772 21/04/2025</t>
  </si>
  <si>
    <t>SW/2025/54775</t>
  </si>
  <si>
    <t>SRWR: 3634157
Location: M8 Jct 12 onslip EB - Total Closure
Direction: E
Delay: Slight Delay/Off Peak Hours
Diversion:
follow diversion - 
WB Traffic on Gartloch Rd via: Gartloch Rd - A80 Cumbernauld Rd - Join M8 WB Jct 12 onslip - M8 WB Jct 13 offslip - M8 EB Jct 13 onslip - Continue M8 EB - End
EB Traffic on Gartloch Rd via: Gartloch Rd - Ave End Rd - M8 EB Jct 11 onslip - End</t>
  </si>
  <si>
    <t>SW/2025/54775 21/04/2025</t>
  </si>
  <si>
    <t>SW/2025/54818</t>
  </si>
  <si>
    <t>SRWR: 3640521 TRO 3779801 
Location: M8 Jct 8 onslip from Edinburgh Rd WB - Total Closure
Direction: W
Delay: Little or No Delay/Off Peak Hours
Diversion:
follow diversion - 
Edinburgh Rd - Wellhouse Rd - M8 Jct 10 onslip WB - End</t>
  </si>
  <si>
    <t>SW/2025/54818 21/04/2025</t>
  </si>
  <si>
    <t>SW/2025/54819</t>
  </si>
  <si>
    <t>SRWR: 3634115 TRO 3780502 
Location: M8 Jct 9 onslip WB - Total Closure
Direction: W
Delay: Little or No Delay/Off Peak Hours
Diversion:
follow diversion -
Springhill Parkway  - Easterhouse Rd - Edinburgh Rd - Wellhouse Rd - M8 WB Jct 10 onslip - End</t>
  </si>
  <si>
    <t>SW/2025/54819 21/04/2025</t>
  </si>
  <si>
    <t>SW/2025/54820</t>
  </si>
  <si>
    <t>SRWR: 3634117  TRO  3780511
Location: M8 Jct 10 onslip WB - Total Closure
Direction: W
Delay: Little or No Delay/Off Peak Hours
Diversion:
follow diversion - 
Bartiebeith Rd/Wellhouse Rd - Edinburgh Rd - Stepps Rd - M8 WB Jct 11 onslip - End</t>
  </si>
  <si>
    <t>SW/2025/54820 21/04/2025</t>
  </si>
  <si>
    <t>SW/2025/54821</t>
  </si>
  <si>
    <t>SRWR: 3634124  TRO  3780536
Location: M8 Jct 10 onslip EB - Total Closure
Direction: E
Delay: Little or No Delay/Off Peak Hours
Diversion:
follow diversion - 
Auchinlea Way - Westerhouse Rd - Wellhouse Rd - Edinburgh Rd - Stepps Rd - M8 EB Jct 11 onslip - End</t>
  </si>
  <si>
    <t>SW/2025/54821 21/04/2025</t>
  </si>
  <si>
    <t>SW/2025/54835</t>
  </si>
  <si>
    <t>SRWR: 3692433  
Location: A76 Dumfries Rd Netherthird NB - Road As Part Of Diversion
Direction: N
Delay: Slight Delay/Off Peak Hours
Diversion:
No Diversion</t>
  </si>
  <si>
    <t>Road Part of a Diversion Route - BT Openreach (Primary)</t>
  </si>
  <si>
    <t>SW/2025/54835 21/04/2025</t>
  </si>
  <si>
    <t>SW/2025/54836</t>
  </si>
  <si>
    <t>SRWR: 3692433
Location: A76 Dumfries Rd Netherthird SB - Road As Part Of Diversion
Direction: S
Delay: Slight Delay/Off Peak Hours
Diversion:
No Diversion</t>
  </si>
  <si>
    <t>SW/2025/54836 21/04/2025</t>
  </si>
  <si>
    <t>Portable Traffic Lights (TTLS) (No Speed Restriction) - Class 1</t>
  </si>
  <si>
    <t>Utility Works - Class 1 (Secondary)
Utility Works - Scottish Water (Primary)</t>
  </si>
  <si>
    <t>SW/2025/54940</t>
  </si>
  <si>
    <t>SRWR:  3634040
Location: M74 Jct 1a to Jct 1 NB - Hard Shoulder Closure
Direction: N
Delay: Little or No Delay/Off Peak Hours
Diversion:
No Diversion</t>
  </si>
  <si>
    <t>SW/2025/54940 21/04/2025</t>
  </si>
  <si>
    <t>SW/2025/54982</t>
  </si>
  <si>
    <t>SRWR: 3778524 TRO 3778526
Location: A898 of slip E/B to A82 - Slip Closure
Direction: E
Delay: Slight Delay/Off Peak Hours
Diversion:
Join A82 NB to Dunglass Rbt - Return A82 SB</t>
  </si>
  <si>
    <t>Pavement Surveys - Survey Solutions (Primary)</t>
  </si>
  <si>
    <t>SW/2025/54982 21/04/2025</t>
  </si>
  <si>
    <t>SW/2025/54992</t>
  </si>
  <si>
    <t>SRWR: Mobile Short Duration Progressive Stop &amp; Go
Location: A78  SB  Greenock to Hunterston    Stop &amp; Go
Direction: S
Delay: Little or No Delay/Off Peak Hours
Diversion:
No Diversion</t>
  </si>
  <si>
    <t>SW/2025/54992 21/04/2025</t>
  </si>
  <si>
    <t>SW/2025/54993</t>
  </si>
  <si>
    <t>SRWR: Mobile Short Duration Progressive Stop &amp; Go
Location: A78  NB  Greenock to Hunterston    Stop &amp; Go
Direction: N
Delay: Little or No Delay/Off Peak Hours
Diversion:
No Diversion</t>
  </si>
  <si>
    <t>SW/2025/54993 21/04/2025</t>
  </si>
  <si>
    <t>SW/2025/55007</t>
  </si>
  <si>
    <t>SRWR: 3780302
Location: A78 SB Wemyss Bay TTL 
Direction: S
Delay: Little or No Delay/Off Peak Hours
Diversion:
No Diversion</t>
  </si>
  <si>
    <t>SW/2025/55007 21/04/2025</t>
  </si>
  <si>
    <t>SW/2025/55008</t>
  </si>
  <si>
    <t>SRWR: 3780302
Location: A78 NB Wemyss Bay TTL 
Direction: N
Delay: Little or No Delay/Off Peak Hours
Diversion:
No Diversion</t>
  </si>
  <si>
    <t>SW/2025/55008 21/04/2025</t>
  </si>
  <si>
    <t>SW/2025/55031</t>
  </si>
  <si>
    <t>SRWR: 3778798  3778804 TRO 3778807
Location: M8 WB Jct 26 - 27 - Total Closure 
Direction: W
Delay: Slight Delay/Off Peak Hours
Diversion:
Leave by taking JCT 26 offslip - Hillington Roundabout – take 3rd exit ontoA736 to Hillington – take 1st exit onto A8 Glasgow Road/Glebe Street to traffic light junction (A741 Paisley Road) – turn left onto Paisley Road to roundabout - take 2nd exit - cross over M8 to roundabout – take 3rd exit to rejoin M8 westbound at Junction 27 Arkleston.</t>
  </si>
  <si>
    <t>SW/2025/55031 21/04/2025</t>
  </si>
  <si>
    <t>SW/2025/55032</t>
  </si>
  <si>
    <t>SRWR:  3778818 TRO  3778807
Location: M8 WB Jct 26 On slip  - Total Closure 
Direction: W
Delay: Slight Delay/Off Peak Hours
Diversion:
Hillington Roundabout – take 3rd exit ontoA736 to Hillington – take 1st exit onto A8 Glasgow Road/Glebe Street totraffic light junction (A741 Paisley Road) – turn left onto Paisley Road toroundabout - take 2nd exit - cross over M8 to roundabout – take 3rd exit torejoin M8 westbound at Junction 27 Arkleston.</t>
  </si>
  <si>
    <t>SW/2025/55032 21/04/2025</t>
  </si>
  <si>
    <t>SW/2025/55033</t>
  </si>
  <si>
    <t>SRWR:  3778825  TRO  3778807
Location: M8 WB Jct 27 Off slip  - Total Closure 
Direction: W
Delay: Slight Delay/Off Peak Hours
Diversion:
Leave by taking JCT 26 offslip - Hillington Roundabout – take 3rd exit ontoA736 to Hillington – take 1st exit onto A8 Glasgow Road/Glebe Street totraffic light junction (A741 Paisley Road) – turn left onto Paisley Road toroundabout - take 2nd exit - End</t>
  </si>
  <si>
    <t>SW/2025/55033 21/04/2025</t>
  </si>
  <si>
    <t>SW/2025/55034</t>
  </si>
  <si>
    <t>SRWR: 3778830  3778832  3778837
Location: M8 EB Jct 27 to 26 - Lane Closure
Direction: E
Delay: Slight Delay/Off Peak Hours
Diversion:
No Diversion</t>
  </si>
  <si>
    <t>SW/2025/55034 21/04/2025</t>
  </si>
  <si>
    <t>SW/2025/55039</t>
  </si>
  <si>
    <t>SRWR:  3779621
Location: A77 Kirkoswald Road South of Maybole SB  - TTLS 
Direction: S
Delay: Slight Delay/At All Times
Diversion:
No Diversion</t>
  </si>
  <si>
    <t>Portable Traffic Lights (TTLS) (40mph) - W &amp; I Gilbert</t>
  </si>
  <si>
    <t>Drainage Works - Amey (Primary)
Drainage Works - W &amp; I Gilbert (Primary)</t>
  </si>
  <si>
    <t>SW/2025/55039 21/04/2025</t>
  </si>
  <si>
    <t>SW/2025/55040</t>
  </si>
  <si>
    <t>SRWR:  3779621
Location: A77 Kirkoswald Road South of Maybole - TTLS NB 
Direction: N
Delay: Slight Delay/At All Times
Diversion:
No Diversion</t>
  </si>
  <si>
    <t>SW/2025/55040 21/04/2025</t>
  </si>
  <si>
    <t>SW/2025/55085</t>
  </si>
  <si>
    <t>SRWR: 3757980
Location: A76 SB Between Auchinleck &amp; Cumnock - Road Part of Diversion 
Direction: S
Delay: Slight Delay/Off Peak Hours
Diversion:
No Diversion</t>
  </si>
  <si>
    <t>Road Part of a Diversion Route - Glenmavis Traffic Management (Secondary)
Road Part of a Diversion Route - East Ayrshire Council (Primary)</t>
  </si>
  <si>
    <t>SW/2025/55085 21/04/2025</t>
  </si>
  <si>
    <t>SW/2025/55086</t>
  </si>
  <si>
    <t>SRWR: 3757980
Location: A76 NB Between Auchinleck &amp; Cumnock - Road Part of Diversion 
Direction: N
Delay: Slight Delay/Off Peak Hours
Diversion:
No Diversion</t>
  </si>
  <si>
    <t>SW/2025/55086 21/04/2025</t>
  </si>
  <si>
    <t>SW/2025/55131</t>
  </si>
  <si>
    <t>SRWR: 3781335
Location: A77 SB  Holmston - Lane Closure
Direction: S
Delay: Slight Delay/At All Times
Diversion:
No Diversion</t>
  </si>
  <si>
    <t>Lane Closure (No Speed Restriction) - Signsafe</t>
  </si>
  <si>
    <t>Utility Works - Signsafe (Secondary)
Utility Works - Jones Bros Ruthin Civil Engineering (Primary)</t>
  </si>
  <si>
    <t>SW/2025/55131 21/04/2025</t>
  </si>
  <si>
    <t>SW/2025/55153</t>
  </si>
  <si>
    <t>SRWR: 3771312 
Location: A75 EB after Castle Kennedy - TTLS 
Direction: E
Delay: Slight Delay/Off Peak Hours
Diversion:
No Diversion</t>
  </si>
  <si>
    <t>Third Party Works - Amey (Primary)
Third Party Works - Contraflow Ltd (Secondary)</t>
  </si>
  <si>
    <t>SW/2025/55153 21/04/2025</t>
  </si>
  <si>
    <t>SW/2025/55154</t>
  </si>
  <si>
    <t>SRWR: 3771312
Location: A75 WB after Castle Kennedy - TTLS 
Direction: W
Delay: Slight Delay/Off Peak Hours
Diversion:
No Diversion</t>
  </si>
  <si>
    <t>SW/2025/55154 21/04/2025</t>
  </si>
  <si>
    <t>SW/2025/55161</t>
  </si>
  <si>
    <t>SRWR: 3752578,3752582,3752587, 3752597 
Location: A8 WB Newark Rbt to Port Glasgow Rd - Lane Closure 
Direction: W
Delay: Slight Delay/Off Peak Hours
Diversion:
No Diversion</t>
  </si>
  <si>
    <t>Lane Closure (No Speed Restriction) - Markon</t>
  </si>
  <si>
    <t>Third Party Works - Inverclyde Council (Primary)
Third Party Works - Markon (Secondary)</t>
  </si>
  <si>
    <t>SW/2025/55161 21/04/2025</t>
  </si>
  <si>
    <t>SW/2025/55162</t>
  </si>
  <si>
    <t>SRWR: 3752578,3752582,3752587, 3752597
Location: A8 EB Newark Rbt to Port Glasgow Rd - Lane Closure 
Direction: E
Delay: Slight Delay/Off Peak Hours
Diversion:
No Diversion</t>
  </si>
  <si>
    <t>SW/2025/55162 21/04/2025</t>
  </si>
  <si>
    <t>SW/2025/55173</t>
  </si>
  <si>
    <t>SRWR: 3762989
Location: M8 EB Prior to Jct 26 Off slip - Hard Shoulder Closure 
Direction: E
Delay: Slight Delay/Off Peak Hours
Diversion:
No Diversion</t>
  </si>
  <si>
    <t>Hard Shoulder Closure (No Speed Restriction) - Contraflow Ltd</t>
  </si>
  <si>
    <t>SW/2025/55173 21/04/2025</t>
  </si>
  <si>
    <t>SW/2025/55189</t>
  </si>
  <si>
    <t>SRWR: 3782158
Location: A75 EB at Kirkcowan - TTLS 
Direction: E
Delay: Slight Delay/Off Peak Hours
Diversion:
No Diversion</t>
  </si>
  <si>
    <t>Third Party Works - Class 1 (Primary)</t>
  </si>
  <si>
    <t>SW/2025/55189 21/04/2025</t>
  </si>
  <si>
    <t>SW/2025/55190</t>
  </si>
  <si>
    <t>SRWR: 3782158
Location: A75 WB at Kirkcowan - TTLS 
Direction: W
Delay: Slight Delay/Off Peak Hours
Diversion:
No Diversion</t>
  </si>
  <si>
    <t>SW/2025/55190 21/04/2025</t>
  </si>
  <si>
    <t>SW/2025/55209</t>
  </si>
  <si>
    <t>SRWR: 3774744 
Location: A75 EB Kelhead - TTL's
Direction: E
Delay: Slight Delay/At All Times
Diversion:
No Diversion</t>
  </si>
  <si>
    <t>SW/2025/55209 21/04/2025</t>
  </si>
  <si>
    <t>SW/2025/55210</t>
  </si>
  <si>
    <t>SRWR: 3774744
Location: A75 WB Kelhead - TTL's
Direction: S
Delay: Slight Delay/At All Times
Diversion:
No Diversion</t>
  </si>
  <si>
    <t>SW/2025/55210 21/04/2025</t>
  </si>
  <si>
    <t>SW/2025/55221</t>
  </si>
  <si>
    <t>SRWR: 3771226 
Location: A75 WB Collin Bypass - Lane Closure 
Direction: W
Delay: Slight Delay/Off Peak Hours
Diversion:
No Diversion</t>
  </si>
  <si>
    <t>SW/2025/55221 21/04/2025</t>
  </si>
  <si>
    <t>SW/2025/55236</t>
  </si>
  <si>
    <t>SRWR: 3784201 / 3784206 / 3784211   
Location: A82 NB Dumbarton Rd Lane Closures 
Direction: N
Delay: Little or No Delay/Off Peak Hours
Diversion:
No Diversion</t>
  </si>
  <si>
    <t>Gully Emptying - Amey (Primary)</t>
  </si>
  <si>
    <t>SW/2025/55236 21/04/2025</t>
  </si>
  <si>
    <t>SW/2025/55237</t>
  </si>
  <si>
    <t>SRWR: 3784201 / 3784206 / 3784211
Location: A82 SB Dumbarton Rd Lane Closures 
Direction: S
Delay: Slight Delay/Off Peak Hours
Diversion:
No Diversion</t>
  </si>
  <si>
    <t>SW/2025/55237 21/04/2025</t>
  </si>
  <si>
    <t>SW/2025/55239</t>
  </si>
  <si>
    <t>SRWR:  Verge Works - No Obstruction on Carriageway or Fo
Location: A75 EB Allanton Rbt to Drummore Rbt - Verge Works No Obstruction on Carriageway or Footway
Direction: E
Delay: Slight Delay/Peak Hours
Diversion:
No Diversion</t>
  </si>
  <si>
    <t>No Obstruction on Carriageway or Footway (No Speed Restriction) - Jacobs</t>
  </si>
  <si>
    <t>Inspections - Jacobs (Primary)</t>
  </si>
  <si>
    <t>SW/2025/55239 21/04/2025</t>
  </si>
  <si>
    <t>SW/2025/55240</t>
  </si>
  <si>
    <t>SRWR:  Verge Works - No Obstruction on Carriageway or Fo
Location: A75 WB Allanton Rbt to Drummore Rbt - Verge Works No Obstruction on Carriageway or Footway
Direction: W
Delay: Slight Delay/Peak Hours
Diversion:
No Diversion</t>
  </si>
  <si>
    <t>SW/2025/55240 21/04/2025</t>
  </si>
  <si>
    <t>SW/2025/55242</t>
  </si>
  <si>
    <t>SRWR: 
Location: A75 EB at Barharrow - Advance Signage 
Direction: E
Delay: Little or No Delay/Off Peak Hours
Diversion:
No Diversion</t>
  </si>
  <si>
    <t>No Obstruction on Carriageway or Footway (No Speed Restriction) - Class 1</t>
  </si>
  <si>
    <t>Third Party Works - Class 1 (Secondary)
Third Party Works - Dumfries and Galloway Council (Primary)</t>
  </si>
  <si>
    <t>SW/2025/55242 21/04/2025</t>
  </si>
  <si>
    <t>SW/2025/55249</t>
  </si>
  <si>
    <t>SRWR: 3693482
Location: A76 SB Between Crosshands &amp; Mauchline - Road Part of Diversion 
Direction: S
Delay: Little or No Delay/Off Peak Hours
Diversion:
No Diversion</t>
  </si>
  <si>
    <t>No Obstruction on Carriageway or Footway (No Speed Restriction) - Contraflow Ltd</t>
  </si>
  <si>
    <t>Road Part of a Diversion Route - Contraflow Ltd (Secondary)
Road Part of a Diversion Route - Network Rail (Primary)</t>
  </si>
  <si>
    <t>SW/2025/55249 21/04/2025</t>
  </si>
  <si>
    <t>SW/2025/55250</t>
  </si>
  <si>
    <t>SRWR: 3693482
Location: A76 NB Between Crosshands &amp; Mauchline - Road Part of Diversion 
Direction: N
Delay: Little or No Delay/Off Peak Hours
Diversion:
No Diversion</t>
  </si>
  <si>
    <t>SW/2025/55250 21/04/2025</t>
  </si>
  <si>
    <t>SW/2025/55254</t>
  </si>
  <si>
    <t>SRWR: 3784580  3784587 TRO   3784601  3784593 
Location: A75 from A75/A701 Rbt  EB Dumfries Bypass - Total closure
Direction: E
Delay: Slight Delay/Off Peak Hours
Diversion:
Cuckoo Bridge Rbt - South on A76 Glasgow Rd - A76 Glasgow St - A780 Buccleuch - A780 Church Cres - A780 Academy St - A701 Edinburgh Rd - A75 Bloomfield Rbt - Diversion End</t>
  </si>
  <si>
    <t>SW/2025/55254 21/04/2025</t>
  </si>
  <si>
    <t>SW/2025/55255</t>
  </si>
  <si>
    <t>SRWR: 3784580  3784587 TRO   3784601  3784593
Location: A75 from A75/A701 Rbt  WB Dumfries Bypass - Total closure
Direction: S
Delay: Slight Delay/Off Peak Hours
Diversion:
Cuckco Bridge Rbt - South on A76 Glasgow Rd - A76 Glasgow St - A780 Buccleuch - A780 Church Cres - A780 Academy St - A701 Edinburgh Rd - A75 Bloomfield Rbt - Diversion End (IN REVERSE)</t>
  </si>
  <si>
    <t>SW/2025/55255 21/04/2025</t>
  </si>
  <si>
    <t>SW/2025/55260</t>
  </si>
  <si>
    <t>SRWR:  3784730   3784734 TRO  3784735   3784740
Location: A77 SB Main Street Ballantrae @ Ballantrae Old Bridge  - Total Closure
Direction: S
Delay: Moderate Delay/Off Peak Hours
Diversion:
Leave the A77 at Shalloch park RBT Girvan onto the A714 to Newton Stewart, join the A75 and head west to Stranraer, onto the A751 &amp; rejoin the A77.</t>
  </si>
  <si>
    <t>Parapet Repairs - Diack Macaulay (Primary)
Structural Repairs - Amey (Primary)</t>
  </si>
  <si>
    <t>SW/2025/55260 21/04/2025</t>
  </si>
  <si>
    <t>SW/2025/55261</t>
  </si>
  <si>
    <t>SRWR:  3784730   3784734 TRO  3784735   3784740
Location: A77  NB  Main Street Ballantrae @ Ballantrae Old Bridge - Total Closure
Direction: N
Delay: Moderate Delay/Off Peak Hours
Diversion:
Leave the A77 at Shalloch park RBT Girvan onto the A714 to Newton Stewart, join the A75 and head west to Stranraer, onto the A751 &amp; rejoin the A77.</t>
  </si>
  <si>
    <t>SW/2025/55261 21/04/2025</t>
  </si>
  <si>
    <t>SW/2025/55311</t>
  </si>
  <si>
    <t>SRWR: 3785199 
Location: M8 EB Jct 19 Off slip to Bothwell St - Slip Closure 
Direction: E
Delay: Slight Delay/Off Peak Hours
Diversion:
West Street, Kingston Street, King George V Bridge, Broomielaw, Anderston Quay, Lancefield Quay, Finnieston Quay, Congress Way</t>
  </si>
  <si>
    <t>Road Closure (No Speed Restriction) - Markon</t>
  </si>
  <si>
    <t>Third Party Works - Glasgow City Council (Primary)
Third Party Works - Markon (Secondary)</t>
  </si>
  <si>
    <t>SW/2025/55311 21/04/2025</t>
  </si>
  <si>
    <t>SW/2025/55312</t>
  </si>
  <si>
    <t>SRWR: 3785192
Location: M8 EB Jct 19 Link road to A814- Slip Closure 
Direction: E
Delay: Slight Delay/Off Peak Hours
Diversion:
West Street, Kingston Street, King George V Bridge, Broomielaw, York Street, West Campbell Street, Waterloo Street, Pitt Street</t>
  </si>
  <si>
    <t>SW/2025/55312 21/04/2025</t>
  </si>
  <si>
    <t>SW/2025/55313</t>
  </si>
  <si>
    <t>SRWR: 3785204
Location: M8 WB Jct 19 onslip from A814 -  Slip Closure 
Direction: W
Delay: Slight Delay/Off Peak Hours
Diversion:
Finnieston Street, Argyle Street, St Vincent Street, Newton Street</t>
  </si>
  <si>
    <t>SW/2025/55313 21/04/2025</t>
  </si>
  <si>
    <t>SW/2025/55343</t>
  </si>
  <si>
    <t>SRWR: 3697548 3697543  
Location: A737  Dalry  Road  Kilwinning  N/B TTLS
Direction: N
Delay: Slight Delay/Off Peak Hours
Diversion:
No Diversion</t>
  </si>
  <si>
    <t>Inspections - Survey Solutions (Primary)</t>
  </si>
  <si>
    <t>SW/2025/55343 21/04/2025</t>
  </si>
  <si>
    <t>SW/2025/55344</t>
  </si>
  <si>
    <t>SRWR: 3697548 3697543
Location: A737 Dalry Road  Kilwinning  S/B TTLS
Direction: S
Delay: Slight Delay/Off Peak Hours
Diversion:
No Diversion</t>
  </si>
  <si>
    <t>Priority System Traffic Control (No Speed Restriction) - Class 1</t>
  </si>
  <si>
    <t>SW/2025/55344 21/04/2025</t>
  </si>
  <si>
    <t>SW/2025/55345</t>
  </si>
  <si>
    <t>SRWR: 3787753 
Location: A814 EB Clydeside Expressway  - Total closure
Direction: E
Delay: Slight Delay/Off Peak Hours
Diversion:
A814 Argyle St - head north on A804 North St - turn right on St Vincents Str - South on Newton St - back down to A814 Argyle St - Diversion End</t>
  </si>
  <si>
    <t>Inspections - Structural Investigation Services Limited (SIS Ltd) (Primary)</t>
  </si>
  <si>
    <t>SW/2025/55345 21/04/2025</t>
  </si>
  <si>
    <t>SW/2025/55346</t>
  </si>
  <si>
    <t>SRWR: 3768304 TRO 3787783
Location: M8 WB Jct 18 off slip to Argyle St  - Total closure
Direction: E
Delay: Slight Delay/Off Peak Hours
Diversion:
Continue on M8 WB - turn off at M8 Jct 20 off slip to west st - take left on west street to Kingston Steet - turn left at Commerce Str - A77 King George V bridge - Broomielaw - Brown St - Argyle St - Diversion end</t>
  </si>
  <si>
    <t>SW/2025/55346 21/04/2025</t>
  </si>
  <si>
    <t>SW/2025/55347</t>
  </si>
  <si>
    <t>SRWR:  3770828 TRO 3787792
Location: M8 WB Jct 17 on slip - Total closure
Direction: E
Delay: Slight Delay/Off Peak Hours
Diversion:
Turn left onto Charing X - A804 St Georges Rd - A804 Newton St - Argyle St - Diversion end</t>
  </si>
  <si>
    <t>SW/2025/55347 21/04/2025</t>
  </si>
  <si>
    <t>SW/2025/55355</t>
  </si>
  <si>
    <t>SRWR: 3787820
Location: A804 SB Newton St - Argyle St to Broomielaw - Total Closure
Direction: E
Delay: Slight Delay/Off Peak Hours
Diversion:
Continue on Argyle St EB – RIGHT onto James Watt St – Broomielaw – End
Continue on Argyle St WB – Expressway – take first exit onto Finnieston St then LEFT onto Lancefield Quay and follow to Broomielaw - End</t>
  </si>
  <si>
    <t>SW/2025/55355 21/04/2025</t>
  </si>
  <si>
    <t>SW/2025/55348</t>
  </si>
  <si>
    <t>SRWR: 3788223 TRO: 3788227 
Location: A737 Hillend Rbt to Kilwinning SB - Total Closure 
Direction: S
Delay: Slight Delay/Off Peak Hours
Diversion:
Traffic takes the Northbound exit of the Hillend Rbt towards Dalry, takes the first exit at the following Rbt towards the B714, follow B714 to Sharphill Rbt, take the first exit onto A78 E/B, follow and take the first exit at Pennyburn Rbt onto Stevenston Rd, follow Stevenston Rd, becomes Byres Rd, rejoin the A737 at Howgate Jct</t>
  </si>
  <si>
    <t>Carriageway Patching - Amey (Secondary)
Lining Works - CTM Ltd (Primary)</t>
  </si>
  <si>
    <t>SW/2025/55348 21/04/2025</t>
  </si>
  <si>
    <t>SW/2025/55349</t>
  </si>
  <si>
    <t>SRWR: 3788223 TRO: 3788227
Location: A737 Kilwinning to Hillend NB - Total Closure
Direction: S
Delay: Slight Delay/Off Peak Hours
Diversion:
Traffic diverted Southbound along Dalry road, take right turn at Howgate junction onto Byres rd, follow Byres which then becomes Stevenston Rd, follow until Pennyburn Rbt, take 3rd exit onto A78 Westbound, at Sharphill Rbt take exit onto B714, follow until Dalry, take 2nd exit towards Hillend Rbt, re-join A737</t>
  </si>
  <si>
    <t>SW/2025/55349 21/04/2025</t>
  </si>
  <si>
    <t>SW/2025/55350</t>
  </si>
  <si>
    <t>SRWR: 3788241 / 3788248
Location: A738 Byres Rd WB - TTLS
Direction: S
Delay: Little or No Delay/Off Peak Hours
Diversion:
No Diversion</t>
  </si>
  <si>
    <t>Lining Works - CTM Ltd (Primary)</t>
  </si>
  <si>
    <t>SW/2025/55350 21/04/2025</t>
  </si>
  <si>
    <t>SW/2025/55351</t>
  </si>
  <si>
    <t>SRWR: 3788241 / 3788248
Location: A738 Byres Rd EB - TTLS
Direction: S
Delay: Little or No Delay/Off Peak Hours
Diversion:
No Diversion</t>
  </si>
  <si>
    <t>SW/2025/55351 21/04/2025</t>
  </si>
  <si>
    <t>SW/2025/55352</t>
  </si>
  <si>
    <t>SRWR: 3788265
Location: A737 Dalry Rd approach to Howgate Jct SB - TTLS
Direction: S
Delay: Little or No Delay/Off Peak Hours
Diversion:
No Diversion</t>
  </si>
  <si>
    <t>SW/2025/55352 21/04/2025</t>
  </si>
  <si>
    <t>Road Closure (No Speed Restriction) - Contraflow Ltd</t>
  </si>
  <si>
    <t>SW/2025/55364</t>
  </si>
  <si>
    <t>SRWR: 3751537
Location: A75 WB Between Eastriggs &amp; Annan - Road Part of Diversion 
Direction: W
Delay: Little or No Delay/At All Times
Diversion:
No Diversion</t>
  </si>
  <si>
    <t>No Obstruction on Carriageway or Footway (No Speed Restriction) - BT</t>
  </si>
  <si>
    <t>Road Part of a Diversion Route - BT (Primary)
Road Part of a Diversion Route - Coneworx Ltd (Secondary)</t>
  </si>
  <si>
    <t>SW/2025/55364 21/04/2025</t>
  </si>
  <si>
    <t>SW/2025/55365</t>
  </si>
  <si>
    <t>SRWR: 3751537
Location: A75 EB Between Eastriggs &amp; Annan - Road Part of Diversion 
Direction: E
Delay: Little or No Delay/At All Times
Diversion:
No Diversion</t>
  </si>
  <si>
    <t>SW/2025/55365 21/04/2025</t>
  </si>
  <si>
    <t>SW/2025/55381</t>
  </si>
  <si>
    <t>SRWR: 3653479  TRO 3787317
Location: A75 WB East of Mossyard  - Road Closure 
Direction: W
Delay: Moderate Delay/Off Peak Hours
Diversion:
westbound traffic leaves the A75 at A713 junction Castle Douglas Bypass. traffic travels north on the A713 to Ayr and joins the A77 at Bankfield roundabout. traffic travels south of the A77 from Ayr to Girvan. At Shallochpark Rbt Girvan traffic will either be diverted south of the A77 to Cairnryan/Stranraer or onto the A714 to Newton Stewart to rejoin the A75
eastbound as above in reverse</t>
  </si>
  <si>
    <t>Resurfacing - Breedon Aggregates Ltd (Secondary)
Resurfacing - Apex Traffic Management  (Primary)
Resurfacing - CTM Ltd (Secondary)</t>
  </si>
  <si>
    <t>SW/2025/55381 21/04/2025</t>
  </si>
  <si>
    <t>SW/2025/55382</t>
  </si>
  <si>
    <t>SRWR: 3653479 TRO 3787317
Location: A75 EB East of Mossyard -Road Closure 
Direction: E
Delay: Moderate Delay/Off Peak Hours
Diversion:
westbound traffic leaves the A75 at A713 junction Castle Douglas Bypass. traffic travels north on the A713 to Ayr and joins the A77 at Bankfield roundabout. traffic travels south of the A77 from Ayr to Girvan. At Shallochpark Rbt Girvan traffic will either be diverted south of the A77 to Cairnryan/Stranraer or onto the A714 to Newton Stewart to rejoin the A75
eastbound as above in reverse</t>
  </si>
  <si>
    <t>SW/2025/55382 21/04/2025</t>
  </si>
  <si>
    <t>SW/2025/55383</t>
  </si>
  <si>
    <t>SRWR: 3653479
Location: A75 WB East of Mossyard -TTL's
Direction: W
Delay: Slight Delay/At All Times
Diversion:
No Diversion</t>
  </si>
  <si>
    <t>Resurfacing - Amey (Primary)</t>
  </si>
  <si>
    <t>SW/2025/55383 21/04/2025</t>
  </si>
  <si>
    <t>SW/2025/55384</t>
  </si>
  <si>
    <t>SRWR: 3653479
Location: A75 EB East of Mossyard -TTL's
Direction: E
Delay: Slight Delay/At All Times
Diversion:
No Diversion</t>
  </si>
  <si>
    <t>SW/2025/55384 21/04/2025</t>
  </si>
  <si>
    <t>SW/2025/55389</t>
  </si>
  <si>
    <t>SRWR: 3734630 
Location: M74 NB Between Jct 8 &amp; Jct 6 - Road Closure 
Direction: N
Delay: Slight Delay/Off Peak Hours
Diversion:
Northbound Diversion : 
Traffic will depart from M74 at Junction 8 Canderside Toll. 
Traffic will then take exit 5 onto A71 Ayr Road, then turn left onto A72 Lanark Road. 
Traffic will then turn right onto A72 Carlisle Road towards Hamilton. 
Traffic will then turn right onto A723 &amp; enter M74 at Junction 6</t>
  </si>
  <si>
    <t>Road Closure (No Speed Restriction) - Coneworx Ltd</t>
  </si>
  <si>
    <t>Third Party Works - Coneworx Ltd (Secondary)
Third Party Works - Network Rail (Primary)</t>
  </si>
  <si>
    <t>SW/2025/55389 21/04/2025</t>
  </si>
  <si>
    <t>SW/2025/55390</t>
  </si>
  <si>
    <t>SRWR: 3793008
Location: M74 SB Between Jct 8 &amp; Jct 6 - Road Closure 
Direction: S
Delay: Slight Delay/Off Peak Hours
Diversion:
Traffic will depart from M74 at Junction 6 towards Hamilton. 
Traffic will take exit 1 onto A723 Blackswell Ln towards Town Centre.
Traffic will then turn left onto A72 Carlisle Road towards Larkhall.
Traffic will then turn left onto A72 Lanark Road. 
Traffic will then turn right onto A71 Ayr Road. 
Traffic will then turn left onto M74 Junction 8 Canderside Toll.</t>
  </si>
  <si>
    <t>SW/2025/55390 21/04/2025</t>
  </si>
  <si>
    <t>SW/2025/55391</t>
  </si>
  <si>
    <t>SRWR: 3793008
Location: M74 SB Jct 6 Onslip - Slip Closure 
Direction: S
Delay: Slight Delay/Off Peak Hours
Diversion:
Traffic will depart from M74 at Junction 6 towards Hamilton. 
Traffic will take exit 1 onto A723 Blackswell Ln towards Town Centre.
Traffic will then turn left onto A72 Carlisle Road towards Larkhall.
Traffic will then turn left onto A72 Lanark Road. 
Traffic will then turn right onto A71 Ayr Road. 
Traffic will then turn left onto M74 Junction 8 Canderside Toll.</t>
  </si>
  <si>
    <t>SW/2025/55391 21/04/2025</t>
  </si>
  <si>
    <t>SW/2025/55392</t>
  </si>
  <si>
    <t>SRWR: 3734630
Location: M74 NB Jct 8 Onslip - Slip Closure 
Direction: N
Delay: Slight Delay/Off Peak Hours
Diversion:
Follow Main diversion</t>
  </si>
  <si>
    <t>SW/2025/55392 21/04/2025</t>
  </si>
  <si>
    <t>SW/2025/55393</t>
  </si>
  <si>
    <t>SRWR: 3734630 
Location: M74 NB Jct 7 Onslip - Slip Closure 
Direction: N
Delay: Slight Delay/Off Peak Hours
Diversion:
Follow Main diversion</t>
  </si>
  <si>
    <t>SW/2025/55393 21/04/2025</t>
  </si>
  <si>
    <t>SW/2025/55407</t>
  </si>
  <si>
    <t>SRWR: 3765240 3765236
Location: A701 SB Beattock to Mosslands Strip - Stop and go
Direction: S
Delay: Slight Delay/Off Peak Hours
Diversion:
No Diversion</t>
  </si>
  <si>
    <t>Stop/Go Boards Traffic Control (No Speed Restriction) - Class 1</t>
  </si>
  <si>
    <t>Utility Works - BT (Primary)
Utility Works - Class 1 (Secondary)</t>
  </si>
  <si>
    <t>SW/2025/55407 21/04/2025</t>
  </si>
  <si>
    <t>SW/2025/55408</t>
  </si>
  <si>
    <t>SRWR: 3765240 3765236
Location: A701 NB Beattock to Mosslands Strip - Stop and go
Direction: N
Delay: Slight Delay/Off Peak Hours
Diversion:
No Diversion</t>
  </si>
  <si>
    <t>SW/2025/55408 21/04/2025</t>
  </si>
  <si>
    <t>SW/2025/55412</t>
  </si>
  <si>
    <t>SRWR: 3709463
Location: M77 NB Between Jct 2 &amp; Jct 1 - Hard Shoulder Closure 
Direction: N
Delay: Slight Delay/Off Peak Hours
Diversion:
No Diversion</t>
  </si>
  <si>
    <t>SW/2025/55412 21/04/2025</t>
  </si>
  <si>
    <t>Utility Works - Hillhouse (Secondary)
Utility Works - Scottish Power (Primary)</t>
  </si>
  <si>
    <t>SW/2025/55431</t>
  </si>
  <si>
    <t>SRWR: 3789013 / 3789014
Location: M8 EB between Jct 25a and Jct 24 - Offside Lane Closure
Direction: E
Delay: Little or No Delay/Off Peak Hours
Diversion:
No Diversion</t>
  </si>
  <si>
    <t>Sign Installation/Repairs - Amey (Primary)</t>
  </si>
  <si>
    <t>SW/2025/55431 21/04/2025</t>
  </si>
  <si>
    <t>SW/2025/55432</t>
  </si>
  <si>
    <t>SRWR: 3789015 / 3789018
Location: M8 WB between Jct 24 and Jct 25 - Offside Lane Closure
Direction: E
Delay: Little or No Delay/Off Peak Hours
Diversion:
No Diversion</t>
  </si>
  <si>
    <t>SW/2025/55432 21/04/2025</t>
  </si>
  <si>
    <t>SW/2025/55437</t>
  </si>
  <si>
    <t>SRWR: 3789167 TRO: 3789173 
Location: M8 EB Jct 12 Total closure
Direction: E
Delay: Little or No Delay/Off Peak Hours
Diversion:
Exit Jct 12 EB Off Slip - Gartloch Rd - Ave End Rd - M8 EB Jct 11 onslip - End</t>
  </si>
  <si>
    <t>SW/2025/55437 21/04/2025</t>
  </si>
  <si>
    <t>SW/2025/55441</t>
  </si>
  <si>
    <t>SRWR: 3789343 / 3789357
Location: M74 NB Jct 2 to 1a  Lane Closures 
Direction: N
Delay: Little or No Delay/Off Peak Hours
Diversion:
No Diversion</t>
  </si>
  <si>
    <t>SW/2025/55441 21/04/2025</t>
  </si>
  <si>
    <t>SW/2025/55444</t>
  </si>
  <si>
    <t>SRWR: Mobile Short Duraration 
Location: A76 KIlmarnock - Cumnock SB- Verge Works 
Direction: S
Delay: Little or No Delay/Off Peak Hours
Diversion:
No Diversion</t>
  </si>
  <si>
    <t>No Obstruction on Carriageway or Footway (No Speed Restriction) - East Ayrshire Council</t>
  </si>
  <si>
    <t>Third Party Works - East Ayrshire Council (Primary)</t>
  </si>
  <si>
    <t>SW/2025/55444 21/04/2025</t>
  </si>
  <si>
    <t>SW/2025/55445</t>
  </si>
  <si>
    <t>SRWR: Mobile Short Duraration 
Location: A76 Cumnock - Kilmarnock NB Verge Works 
Direction: N
Delay: Little or No Delay/Off Peak Hours
Diversion:
No Diversion</t>
  </si>
  <si>
    <t>SW/2025/55445 21/04/2025</t>
  </si>
  <si>
    <t>SW/2025/55446</t>
  </si>
  <si>
    <t>SRWR:  3792805  
Location: A82 Alexandria Bypass Lomondgate @ Renton NB - Lane Closure 
Direction: N
Delay: Slight Delay/Off Peak Hours
Diversion:
No Diversion</t>
  </si>
  <si>
    <t>Drainage Works - W &amp; I Gilbert (Secondary)
Drainage Works - Enviroclean (Secondary)
Drainage Works - MAT Test Site Services (Secondary)
Drainage Works - Survey Solutions (Secondary)</t>
  </si>
  <si>
    <t>SW/2025/55446 21/04/2025</t>
  </si>
  <si>
    <t>SW/2025/55447</t>
  </si>
  <si>
    <t>SRWR:  3792805 SH 
Location: A82 Alexandria Bypass Lomondgate @ Renton SB  - Lane Closure 
Direction: S
Delay: Slight Delay/Off Peak Hours
Diversion:
No Diversion</t>
  </si>
  <si>
    <t>SW/2025/55447 21/04/2025</t>
  </si>
  <si>
    <t>SW/2025/55471</t>
  </si>
  <si>
    <t>SRWR: 3784667, 3784678, 3784673, 3784669
Location: A76 SB Mauchline Cross  to Cumnock Road - Rolling TTLs 
Direction: S
Delay: Slight Delay/Off Peak Hours
Diversion:
No Diversion</t>
  </si>
  <si>
    <t>Utility Works - BT (Primary)
Utility Works - Sunbelt Rentals (Secondary)</t>
  </si>
  <si>
    <t>SW/2025/55471 21/04/2025</t>
  </si>
  <si>
    <t>SW/2025/55472</t>
  </si>
  <si>
    <t>SRWR: 3784667, 3784678, 3784673, 3784669
Location: A76 NB Cumnock Road to Mauchline Cross Rolling TTLs 
Direction: N
Delay: Slight Delay/Off Peak Hours
Diversion:
No Diversion</t>
  </si>
  <si>
    <t>SW/2025/55472 21/04/2025</t>
  </si>
  <si>
    <t>SW/2025/55486</t>
  </si>
  <si>
    <t>SRWR: 3786094
Location: A726 EB Queensway at East Kilbride - Lane Closure 
Direction: E
Delay: Slight Delay/Off Peak Hours
Diversion:
No Diversion</t>
  </si>
  <si>
    <t>Lane Closure (No Speed Restriction) - SGN</t>
  </si>
  <si>
    <t>Utility Works - SGN (Primary)</t>
  </si>
  <si>
    <t>SW/2025/55486 21/04/2025</t>
  </si>
  <si>
    <t>SW/2025/55508</t>
  </si>
  <si>
    <t>SRWR:  3792735  
Location: M74 SB Jct 6 off slip to Hamilton - HS Closure
Direction: S
Delay: Slight Delay/Off Peak Hours
Diversion:
No Diversion</t>
  </si>
  <si>
    <t>Hard Shoulder Closure (No Speed Restriction) - Apex Traffic Management</t>
  </si>
  <si>
    <t>SW/2025/55508 21/04/2025</t>
  </si>
  <si>
    <t>SW/2025/55509</t>
  </si>
  <si>
    <t>SRWR:  3792758
Location: A723 WB Motherwell Road  Motherwell to Hamilton - HS Closure
Direction: S
Delay: Slight Delay/Off Peak Hours
Diversion:
No Diversion</t>
  </si>
  <si>
    <t>SW/2025/55509 21/04/2025</t>
  </si>
  <si>
    <t>SW/2025/55510</t>
  </si>
  <si>
    <t>SRWR:  3792758
Location: A723 EB  Motherwell Road  Hamilton to Motherwell - HS Closure
Direction: S
Delay: Slight Delay/Off Peak Hours
Diversion:
No Diversion</t>
  </si>
  <si>
    <t>SW/2025/55510 21/04/2025</t>
  </si>
  <si>
    <t>SW/2025/55548</t>
  </si>
  <si>
    <t>SRWR:  3793050 TRO  3793055 
Location: M74 Jct 6 Combined offslip SB - Total Closure
Direction: S
Delay: Little or No Delay/Off Peak Hours
Diversion:
follow diversion - 
M74 SB - Jct 7 SB offslip - Lanark Rd - Jct 7 NB onslip - M74 NB - Jct 6 NB combined offslip to Motherwell/Hamilton - End</t>
  </si>
  <si>
    <t>SW/2025/55548 21/04/2025</t>
  </si>
  <si>
    <t>SW/2025/55551</t>
  </si>
  <si>
    <t>SRWR:  3793559 
Location: M898 Erskine Bridge to Craigton SB - Offside Lane Closure
Direction: S
Delay: Little or No Delay/Off Peak Hours
Diversion:
No Diversion</t>
  </si>
  <si>
    <t>SW/2025/55551 21/04/2025</t>
  </si>
  <si>
    <t>SW/2025/55552</t>
  </si>
  <si>
    <t>SRWR:  3793563  TRO 3793566
Location: M898 SB  slip to the M8 Jct 30 WB - Total Closure
Direction: S
Delay: Little or No Delay/Off Peak Hours
Diversion:
follow diversion - 
M898 SB slip to the M8 EB - Continue M8 EB - Jct 29 offslip - St James' Interchange - 5th exit M8 WB Jct 29 onslip - Continue M8 WB - End</t>
  </si>
  <si>
    <t>SW/2025/55552 21/04/2025</t>
  </si>
  <si>
    <t>SW/2025/55558</t>
  </si>
  <si>
    <t>SRWR: N/A
Location: A82 Great Western Rd @ Bowling NB - No Obs on C/Way / F/Way
Direction: N
Delay: Little or No Delay/At All Times
Diversion:
No Diversion</t>
  </si>
  <si>
    <t>No Obstruction on Carriageway or Footway (No Speed Restriction) - Tracsis</t>
  </si>
  <si>
    <t>Third Party Works - Tracsis (Primary)</t>
  </si>
  <si>
    <t>SW/2025/55558 21/04/2025</t>
  </si>
  <si>
    <t>SW/2025/55575</t>
  </si>
  <si>
    <t>SRWR: 3709502
Location: M77 NB Jct 1 onslip- Slip Closure 
Direction: N
Delay: Slight Delay/Off Peak Hours
Diversion:
Dumbreck Rd Traffic Travelling North - Dumbreck Rd - Join M8 @ Jvt 23 E/B On slip.</t>
  </si>
  <si>
    <t>SW/2025/55575 21/04/2025</t>
  </si>
  <si>
    <t>SW/2025/55599</t>
  </si>
  <si>
    <t>SRWR:  3796718
Location: A77 North of Maybole to Minishant - TTLS NB 
Direction: N
Delay: Slight Delay/Peak Hours
Diversion:
No Diversion</t>
  </si>
  <si>
    <t>Pavement Surveys - Amey (Primary)
Pavement Surveys - CMT (Primary)</t>
  </si>
  <si>
    <t>SW/2025/55599 21/04/2025</t>
  </si>
  <si>
    <t>SW/2025/55600</t>
  </si>
  <si>
    <t>SRWR:  3796718
Location: A77 North of Maybole to Minishant - TTLS SB
Direction: S
Delay: Slight Delay/Peak Hours
Diversion:
No Diversion</t>
  </si>
  <si>
    <t>SW/2025/55600 21/04/2025</t>
  </si>
  <si>
    <t>SW/2025/55610</t>
  </si>
  <si>
    <t>SRWR: 3795423 - Conflicts CB
Location: A75 WB Bridge of Dee - TTL
Direction: W
Delay: Little or No Delay/Off Peak Hours
Diversion:
No Diversion</t>
  </si>
  <si>
    <t>SW/2025/55610 21/04/2025</t>
  </si>
  <si>
    <t>SW/2025/55611</t>
  </si>
  <si>
    <t>SRWR: 3795423 - Conflicts CB
Location: A75 EB Bridge of Dee- TTL
Direction: E
Delay: Little or No Delay/Off Peak Hours
Diversion:
No Diversion</t>
  </si>
  <si>
    <t>SW/2025/55611 21/04/2025</t>
  </si>
  <si>
    <t>SW/2025/55612</t>
  </si>
  <si>
    <t>SRWR:  3795380
Location: A75 Ramhill Bridge Castle Douglas  WB- TTL
Direction: W
Delay: Little or No Delay/Off Peak Hours
Diversion:
No Diversion</t>
  </si>
  <si>
    <t>SW/2025/55612 21/04/2025</t>
  </si>
  <si>
    <t>SW/2025/55613</t>
  </si>
  <si>
    <t>SRWR:  3795380
Location: A75 Ramhill Bridge Castle Douglas EB- TTL
Direction: E
Delay: Little or No Delay/Off Peak Hours
Diversion:
No Diversion</t>
  </si>
  <si>
    <t>SW/2025/55613 21/04/2025</t>
  </si>
  <si>
    <t>SW/2025/55614</t>
  </si>
  <si>
    <t>SRWR: short stop mobile stop and go 
Location: A751 @ A77  Jct SB- Stop and Go
Direction: S
Delay: Little or No Delay/Off Peak Hours
Diversion:
No Diversion</t>
  </si>
  <si>
    <t>SW/2025/55614 21/04/2025</t>
  </si>
  <si>
    <t>SW/2025/55615</t>
  </si>
  <si>
    <t>SRWR: short stop mobile stop and go 
Location: A751 @ A77  Jct NB- Stop and Go
Direction: N
Delay: Little or No Delay/Off Peak Hours
Diversion:
No Diversion</t>
  </si>
  <si>
    <t>SW/2025/55615 21/04/2025</t>
  </si>
  <si>
    <t>SW/2025/55616</t>
  </si>
  <si>
    <t>SRWR: 3795413 
Location: A75 @ Barbywood Twynholm WB- TTL
Direction: W
Delay: Little or No Delay/Off Peak Hours
Diversion:
No Diversion</t>
  </si>
  <si>
    <t>SW/2025/55616 21/04/2025</t>
  </si>
  <si>
    <t>SW/2025/55617</t>
  </si>
  <si>
    <t>SRWR: 3795413
Location: A75 @ Barbywood Twynholm EB- TTL
Direction: E
Delay: Little or No Delay/Off Peak Hours
Diversion:
No Diversion</t>
  </si>
  <si>
    <t>SW/2025/55617 21/04/2025</t>
  </si>
  <si>
    <t>SW/2025/55618</t>
  </si>
  <si>
    <t>SRWR: 3794934
Location: A78 SB Main St Largs - Works Entirely on the Footway 
Direction: S
Delay: Slight Delay/Off Peak Hours
Diversion:
No Diversion</t>
  </si>
  <si>
    <t>Works Entirely on Footway (No Speed Restriction) - Clancy Docwra</t>
  </si>
  <si>
    <t>Utility Works - Clancy Docwra (Secondary)
Utility Works - Scottish Water (Primary)</t>
  </si>
  <si>
    <t>SW/2025/55618 21/04/2025</t>
  </si>
  <si>
    <t>SW/2025/55619</t>
  </si>
  <si>
    <t>SRWR: 3795477, 3795474, 3795468
Location: M74 NB Jct 3a to Jct 2a  - Offside Lane Closure
Direction: N
Delay: Little or No Delay/Off Peak Hours
Diversion:
No Diversion</t>
  </si>
  <si>
    <t>SW/2025/55619 21/04/2025</t>
  </si>
  <si>
    <t>SW/2025/55620</t>
  </si>
  <si>
    <t>SRWR:  3795428  3795433  3795438 3795440  3795443  
Location: M74 Jct 2 to Jct 3a SB - Offside Lane Closure
Direction: S
Delay: Little or No Delay/Off Peak Hours
Diversion:
No Diversion</t>
  </si>
  <si>
    <t>SW/2025/55620 21/04/2025</t>
  </si>
  <si>
    <t>SW/2025/55621</t>
  </si>
  <si>
    <t>SRWR:  3795457 
Location: A75 Blairscroft  Creetown WB- TTL
Direction: W
Delay: Little or No Delay/Off Peak Hours
Diversion:
No Diversion</t>
  </si>
  <si>
    <t>SW/2025/55621 21/04/2025</t>
  </si>
  <si>
    <t>SW/2025/55622</t>
  </si>
  <si>
    <t>SRWR:  3795457
Location: A75 Blairscroft  Creetown EB- TTL
Direction: E
Delay: Little or No Delay/Off Peak Hours
Diversion:
No Diversion</t>
  </si>
  <si>
    <t>SW/2025/55622 21/04/2025</t>
  </si>
  <si>
    <t>SW/2025/55623</t>
  </si>
  <si>
    <t>SRWR: 3795471
Location: A701 Eden Festival St Ann's SB- TTL
Direction: S
Delay: Little or No Delay/Off Peak Hours
Diversion:
No Diversion</t>
  </si>
  <si>
    <t>SW/2025/55623 21/04/2025</t>
  </si>
  <si>
    <t>SW/2025/55624</t>
  </si>
  <si>
    <t>SRWR: 3795471
Location: A701 Eden Festival St Ann's NB- TTL
Direction: N
Delay: Little or No Delay/Off Peak Hours
Diversion:
No Diversion</t>
  </si>
  <si>
    <t>SW/2025/55624 21/04/2025</t>
  </si>
  <si>
    <t>SW/2025/55625</t>
  </si>
  <si>
    <t>SRWR: 3795481
Location: A701 North Parkgate SB- TTL
Direction: S
Delay: Little or No Delay/Off Peak Hours
Diversion:
No Diversion</t>
  </si>
  <si>
    <t>SW/2025/55625 21/04/2025</t>
  </si>
  <si>
    <t>SW/2025/55626</t>
  </si>
  <si>
    <t>SRWR: 3795481
Location: A701 North Parkgate NB- TTL
Direction: N
Delay: Little or No Delay/Off Peak Hours
Diversion:
No Diversion</t>
  </si>
  <si>
    <t>SW/2025/55626 21/04/2025</t>
  </si>
  <si>
    <t>SW/2025/55627</t>
  </si>
  <si>
    <t>SRWR: 3795499
Location: A701 SB Parkgate- TTL
Direction: S
Delay: Little or No Delay/Off Peak Hours
Diversion:
No Diversion</t>
  </si>
  <si>
    <t>SW/2025/55627 21/04/2025</t>
  </si>
  <si>
    <t>SW/2025/55628</t>
  </si>
  <si>
    <t>SRWR: 3795499
Location: A701 NB Parkgate- TTL
Direction: N
Delay: Little or No Delay/Off Peak Hours
Diversion:
No Diversion</t>
  </si>
  <si>
    <t>SW/2025/55628 21/04/2025</t>
  </si>
  <si>
    <t>SW/2025/55629</t>
  </si>
  <si>
    <t>SRWR:  3795490 
Location: A75/A741 Rbt  Newton Stewart WB- TTL
Direction: W
Delay: Little or No Delay/Off Peak Hours
Diversion:
No Diversion</t>
  </si>
  <si>
    <t>SW/2025/55629 21/04/2025</t>
  </si>
  <si>
    <t>SW/2025/55630</t>
  </si>
  <si>
    <t>SRWR:  3795490 
Location: A75/A741 Rbt  Newton Stewart EB- TTL
Direction: E
Delay: Little or No Delay/Off Peak Hours
Diversion:
No Diversion</t>
  </si>
  <si>
    <t>SW/2025/55630 21/04/2025</t>
  </si>
  <si>
    <t>SW/2025/55633</t>
  </si>
  <si>
    <t>SRWR: 3795584, 3795578
Location: A76 S/B Dumfries Rd, Cumnock - TTL's 
Direction: S
Delay: Little or No Delay/Off Peak Hours
Diversion:
No Diversion</t>
  </si>
  <si>
    <t>Pavement Surveys - L &amp; M Surveys (Primary)</t>
  </si>
  <si>
    <t>SW/2025/55633 21/04/2025</t>
  </si>
  <si>
    <t>SW/2025/55634</t>
  </si>
  <si>
    <t>SRWR: 3795584, 3795578
Location: A76 N/B Dumfries Rd, Cumnock - TTL's 
Direction: N
Delay: Little or No Delay/Off Peak Hours
Diversion:
No Diversion</t>
  </si>
  <si>
    <t>SW/2025/55634 21/04/2025</t>
  </si>
  <si>
    <t>SW/2025/55639</t>
  </si>
  <si>
    <t>SRWR: 3795825
Location: A78 SB after Bankfoot Rbt - TTLS
Direction: S
Delay: Little or No Delay/Off Peak Hours
Diversion:
No Diversion</t>
  </si>
  <si>
    <t>SW/2025/55639 21/04/2025</t>
  </si>
  <si>
    <t>SW/2025/55640</t>
  </si>
  <si>
    <t>SRWR: 3795825
Location: A78 NB before Bankfoot Rbt - TTLS
Direction: N
Delay: Little or No Delay/Off Peak Hours
Diversion:
No Diversion</t>
  </si>
  <si>
    <t>SW/2025/55640 21/04/2025</t>
  </si>
  <si>
    <t>SW/2025/55645</t>
  </si>
  <si>
    <t>SRWR:  3795701  3795707 TRO  3795714  3795722 
Location: A726 Queensway College Milton Rail Bridge Eastbound - Total closure
Direction: E
Delay: Slight Delay/Off Peak Hours
Diversion:
West Mains Road – Whitemoss Avenue – A725 – A726 Queensway – End</t>
  </si>
  <si>
    <t>SW/2025/55645 21/04/2025</t>
  </si>
  <si>
    <t>SW/2025/55646</t>
  </si>
  <si>
    <t>SRWR:  3795701 3795707 TRO  3795714  3795722
Location: A726  Queensway College Milton Rail Bridge Wesbound - Total closure
Direction: W
Delay: Slight Delay/Off Peak Hours
Diversion:
A726 Queensway – A725 – Whitemoss Avenue – West Mains Road – End</t>
  </si>
  <si>
    <t>SW/2025/55646 21/04/2025</t>
  </si>
  <si>
    <t>SW/2025/55668</t>
  </si>
  <si>
    <t>SRWR: 3727529
Location: M80 SB Between the Slips at Jct 2 - Lane Closure 
Direction: S
Delay: Slight Delay/Off Peak Hours
Diversion:
No Diversion</t>
  </si>
  <si>
    <t>Third Party Works - Amey (Primary)
Third Party Works - Apex Traffic Management  (Secondary)</t>
  </si>
  <si>
    <t>SW/2025/55668 21/04/2025</t>
  </si>
  <si>
    <t>SW/2025/55672</t>
  </si>
  <si>
    <t>SRWR: 3796303
Location: A82 SB from Stoneymollan Rbt - Lane Closure
Direction: S
Delay: Slight Delay/Off Peak Hours
Diversion:
No Diversion</t>
  </si>
  <si>
    <t>Lighting Works - Amey (Primary)</t>
  </si>
  <si>
    <t>SW/2025/55672 21/04/2025</t>
  </si>
  <si>
    <t>SW/2025/55673</t>
  </si>
  <si>
    <t>SRWR: 3796313
Location: A811 WB App to Stoneymollan Rbt - Lane Closure
Direction: W
Delay: Slight Delay/Off Peak Hours
Diversion:
No Diversion</t>
  </si>
  <si>
    <t>SW/2025/55673 21/04/2025</t>
  </si>
  <si>
    <t>SW/2025/55674</t>
  </si>
  <si>
    <t>SRWR: 3796307
Location: A82 NB Stoneymollan Rbt - Lane Closure
Direction: N
Delay: Slight Delay/Off Peak Hours
Diversion:
No Diversion</t>
  </si>
  <si>
    <t>SW/2025/55674 21/04/2025</t>
  </si>
  <si>
    <t>SW/2025/55677</t>
  </si>
  <si>
    <t>SRWR: 3796278, 3796282
Location: A737 NB at Highfield Rbt - Lane Closure 
Direction: N
Delay: Slight Delay/Off Peak Hours
Diversion:
No Diversion</t>
  </si>
  <si>
    <t>SW/2025/55677 21/04/2025</t>
  </si>
  <si>
    <t>SW/2025/55678</t>
  </si>
  <si>
    <t>SRWR: 3796349
Location: M74 SB Prior to Jct 8 - Lane Closure 
Direction: S
Delay: Slight Delay/Off Peak Hours
Diversion:
No Diversion</t>
  </si>
  <si>
    <t>SW/2025/55678 21/04/2025</t>
  </si>
  <si>
    <t>SW/2025/55680</t>
  </si>
  <si>
    <t>SRWR: 3796588
Location: A78 SB at Eglinton - Lane Closure 
Direction: S
Delay: Slight Delay/Off Peak Hours
Diversion:
No Diversion</t>
  </si>
  <si>
    <t>SW/2025/55680 21/04/2025</t>
  </si>
  <si>
    <t>SW/2025/55681</t>
  </si>
  <si>
    <t>SRWR: 3796588
Location: A78 NB at Eglinton - Lane Closure 
Direction: N
Delay: Slight Delay/Off Peak Hours
Diversion:
No Diversion</t>
  </si>
  <si>
    <t>SW/2025/55681 21/04/2025</t>
  </si>
  <si>
    <t>SW/2025/55684</t>
  </si>
  <si>
    <t>SRWR: 3786433
Location: A77 SB Cairnryan - Lane Closure
Direction: S
Delay: Slight Delay/Off Peak Hours
Diversion:
No Diversion</t>
  </si>
  <si>
    <t>Lane Closure (No Speed Restriction) - Hillhouse</t>
  </si>
  <si>
    <t>SW/2025/55684 21/04/2025</t>
  </si>
  <si>
    <t>SW/2025/55698</t>
  </si>
  <si>
    <t>SRWR:  3796731   3796732 TRO   3796737 
Location: A78 NB Newhouse IC to Warrix IC  - Total Closure
Direction: N
Delay: Little or No Delay/Off Peak Hours
Diversion:
A737 to  A71 to Warrix I/C back on A78 NB</t>
  </si>
  <si>
    <t>Bridge Joint Repairs - Amey (Primary)
Bridge Joint Repairs - Diack Macaulay (Secondary)</t>
  </si>
  <si>
    <t>SW/2025/55698 21/04/2025</t>
  </si>
  <si>
    <t>SW/2025/55699</t>
  </si>
  <si>
    <t>SRWR:  3796739 TRO 3796737
Location: A78 NB Onslip from Newhouse IC - Total Closure
Direction: N
Delay: Little or No Delay/Off Peak Hours
Diversion:
A737 to  A71 to Warrix I/C back on A78 NB</t>
  </si>
  <si>
    <t>SW/2025/55699 21/04/2025</t>
  </si>
  <si>
    <t>SW/2025/55700</t>
  </si>
  <si>
    <t>SRWR:  3796732 TRO  3796737
Location: A78 NB Offslip to Warrix I/C - Total Closure
Direction: N
Delay: Little or No Delay/Off Peak Hours
Diversion:
 A737 to  A71 to Warrix I/C back on A78 NB</t>
  </si>
  <si>
    <t>SW/2025/55700 21/04/2025</t>
  </si>
  <si>
    <t>SW/2025/55706</t>
  </si>
  <si>
    <t>SRWR: 3796741   3796742
Location: A78 SB Warrix IC to Newhouse IC - Offside Lane Closure
Direction: S
Delay: Little or No Delay/Off Peak Hours
Diversion:
No Diversion</t>
  </si>
  <si>
    <t>SW/2025/55706 21/04/2025</t>
  </si>
  <si>
    <t>SW/2025/55701</t>
  </si>
  <si>
    <t>SRWR: 
Location: A76 Earl Grey Street Mauchline - Scaffolding
Direction: S
Delay: Little or No Delay/At All Times
Diversion:
No Diversion</t>
  </si>
  <si>
    <t>SW/2025/55701 21/04/2025</t>
  </si>
  <si>
    <t>SW/2025/55704</t>
  </si>
  <si>
    <t>SRWR: 3796958
Location: A77  NB South of Ardwell - TTL's
Direction: N
Delay: Slight Delay/Off Peak Hours
Diversion:
No Diversion</t>
  </si>
  <si>
    <t>SW/2025/55704 21/04/2025</t>
  </si>
  <si>
    <t>SW/2025/55705</t>
  </si>
  <si>
    <t>SRWR: 3796958
Location: A77 SB South of Ardwell - TTL's
Direction: S
Delay: Slight Delay/Off Peak Hours
Diversion:
No Diversion</t>
  </si>
  <si>
    <t>SW/2025/55705 21/04/2025</t>
  </si>
  <si>
    <t>SW/2025/55719</t>
  </si>
  <si>
    <t>SRWR: 3797036
Location: A725 SB Whirlies Rbt - Lane Closure
Direction: S
Delay: Little or No Delay/Off Peak Hours
Diversion:
No Diversion</t>
  </si>
  <si>
    <t>Gully/ironwork repairs - Amey (Primary)</t>
  </si>
  <si>
    <t>SW/2025/55719 21/04/2025</t>
  </si>
  <si>
    <t>SW/2025/55724</t>
  </si>
  <si>
    <t>SRWR: 3797322
Location: A738 WB Stevenson Rd - Narrow Lane 
Direction: W
Delay: Little or No Delay/Off Peak Hours
Diversion:
No Diversion</t>
  </si>
  <si>
    <t>SW/2025/55724 21/04/2025</t>
  </si>
  <si>
    <t>SW/2025/55725</t>
  </si>
  <si>
    <t>SRWR: 3797322
Location: A738 EB Stevenson Rd - Narrow Lane 
Direction: E
Delay: Little or No Delay/Off Peak Hours
Diversion:
No Diversion</t>
  </si>
  <si>
    <t>SW/2025/55725 21/04/2025</t>
  </si>
  <si>
    <t>SW/2025/55726</t>
  </si>
  <si>
    <t>SRWR: 3797357 / 3797360
Location: M74  Jct 6 NB HS Closure 
Direction: N
Delay: Little or No Delay/Off Peak Hours
Diversion:
No Diversion</t>
  </si>
  <si>
    <t>Boundary Fence Repairs - Amey (Primary)</t>
  </si>
  <si>
    <t>SW/2025/55726 21/04/2025</t>
  </si>
  <si>
    <t xml:space="preserve">Road Direction </t>
  </si>
  <si>
    <t xml:space="preserve">Road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</si>
</sst>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
    <numFmt numFmtId="165" formatCode="dd\/mm\/yyyy"/>
  </numFmts>
  <fonts count="11" x14ac:knownFonts="1">
    <font>
      <sz val="11"/>
      <name val="Calibri"/>
    </font>
    <font>
      <sz val="11"/>
      <color rgb="FF006000"/>
      <name val="Calibri"/>
    </font>
    <font>
      <sz val="11"/>
      <color rgb="FF9D5700"/>
      <name val="Calibri"/>
    </font>
    <font>
      <sz val="11"/>
      <color rgb="FF9C0006"/>
      <name val="Calibri"/>
    </font>
    <font>
      <sz val="11"/>
      <color rgb="FF833C0C"/>
      <name val="Calibri"/>
    </font>
    <font>
      <u/>
      <sz val="11"/>
      <color rgb="FF0000FF"/>
      <name val="Calibri"/>
    </font>
    <font>
      <b/>
      <sz val="11"/>
      <name val="Calibri"/>
    </font>
    <font>
      <b/>
      <sz val="11"/>
      <color rgb="FF9D5700"/>
      <name val="Calibri"/>
    </font>
    <font>
      <sz val="11"/>
      <name val="Calibri"/>
      <family val="2"/>
    </font>
    <font>
      <b/>
      <sz val="11"/>
      <name val="Calibri"/>
      <family val="2"/>
    </font>
    <font>
      <sz val="10.5"/>
      <color rgb="FF242424"/>
      <name val="Segoe UI"/>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FFC7CE"/>
      </patternFill>
    </fill>
    <fill>
      <patternFill patternType="solid">
        <fgColor rgb="FFF8CBAD"/>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2" borderId="0"/>
    <xf numFmtId="0" fontId="2" fillId="3" borderId="0"/>
    <xf numFmtId="0" fontId="3" fillId="4" borderId="0"/>
    <xf numFmtId="0" fontId="4" fillId="5" borderId="0"/>
    <xf numFmtId="0" fontId="5" fillId="0" borderId="0"/>
  </cellStyleXfs>
  <cellXfs count="19">
    <xf numFmtId="0" fontId="0" fillId="0" borderId="0" xfId="0"/>
    <xf numFmtId="0" fontId="6" fillId="0" borderId="0" xfId="0" applyFont="1"/>
    <xf numFmtId="0" fontId="0" fillId="0" borderId="0" xfId="0" applyAlignment="1">
      <alignment wrapText="1"/>
    </xf>
    <xf numFmtId="0" fontId="0" fillId="0" borderId="0" xfId="0" applyAlignment="1">
      <alignment horizontal="left" vertical="top" wrapText="1"/>
    </xf>
    <xf numFmtId="0" fontId="6" fillId="0" borderId="0" xfId="0" applyFont="1" applyAlignment="1">
      <alignment horizontal="left" vertical="top"/>
    </xf>
    <xf numFmtId="164" fontId="0" fillId="0" borderId="0" xfId="0" applyNumberFormat="1" applyAlignment="1">
      <alignment horizontal="left" vertical="top" wrapText="1"/>
    </xf>
    <xf numFmtId="164" fontId="6" fillId="0" borderId="0" xfId="0" applyNumberFormat="1" applyFont="1" applyAlignment="1">
      <alignment horizontal="left" vertical="top"/>
    </xf>
    <xf numFmtId="165" fontId="0" fillId="0" borderId="0" xfId="0" applyNumberFormat="1" applyAlignment="1">
      <alignment horizontal="left" vertical="top" wrapText="1"/>
    </xf>
    <xf numFmtId="165" fontId="6" fillId="0" borderId="0" xfId="0" applyNumberFormat="1" applyFont="1" applyAlignment="1">
      <alignment horizontal="left" vertical="top"/>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left" vertical="top"/>
    </xf>
    <xf numFmtId="0" fontId="0" fillId="0" borderId="1" xfId="0" applyBorder="1" applyAlignment="1">
      <alignment horizontal="left" vertical="top" wrapText="1"/>
    </xf>
    <xf numFmtId="0" fontId="10" fillId="0" borderId="1" xfId="0" applyFont="1" applyBorder="1" applyAlignment="1">
      <alignment vertical="center"/>
    </xf>
    <xf numFmtId="0" fontId="8" fillId="0" borderId="1" xfId="0" applyFont="1" applyBorder="1" applyAlignment="1">
      <alignment vertical="center"/>
    </xf>
    <xf numFmtId="164" fontId="0" fillId="0" borderId="1" xfId="0" applyNumberFormat="1" applyBorder="1" applyAlignment="1">
      <alignment horizontal="left" vertical="top" wrapText="1"/>
    </xf>
    <xf numFmtId="165" fontId="0" fillId="0" borderId="1" xfId="0" applyNumberFormat="1" applyBorder="1" applyAlignment="1">
      <alignment horizontal="left" vertical="top" wrapText="1"/>
    </xf>
    <xf numFmtId="0" fontId="7" fillId="3" borderId="1" xfId="2" applyFont="1" applyBorder="1" applyAlignment="1">
      <alignment horizontal="center" vertical="center" wrapText="1"/>
    </xf>
    <xf numFmtId="0" fontId="6" fillId="0" borderId="1" xfId="0" applyFont="1" applyBorder="1" applyAlignment="1">
      <alignment horizontal="center" vertical="center" wrapText="1"/>
    </xf>
  </cellXfs>
  <cellStyles count="6">
    <cellStyle name="Bad" xfId="3" xr:uid="{00000000-0005-0000-0000-000003000000}"/>
    <cellStyle name="Good" xfId="1" xr:uid="{00000000-0005-0000-0000-000001000000}"/>
    <cellStyle name="Link" xfId="5" xr:uid="{00000000-0005-0000-0000-000005000000}"/>
    <cellStyle name="Neutral" xfId="2" xr:uid="{00000000-0005-0000-0000-000002000000}"/>
    <cellStyle name="Normal" xfId="0" builtinId="0"/>
    <cellStyle name="Orange" xfId="4" xr:uid="{00000000-0005-0000-0000-000004000000}"/>
  </cellStyles>
  <dxfs count="16">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yRoadwork" displayName="ByRoadwork" ref="A1:R256">
  <autoFilter ref="A1:R256" xr:uid="{00000000-0009-0000-0100-000001000000}"/>
  <sortState xmlns:xlrd2="http://schemas.microsoft.com/office/spreadsheetml/2017/richdata2" ref="A2:R256">
    <sortCondition ref="B2:B256"/>
  </sortState>
  <tableColumns count="18">
    <tableColumn id="1" xr3:uid="{00000000-0010-0000-0000-000001000000}" name="Roadwork Identifier" dataDxfId="15"/>
    <tableColumn id="3" xr3:uid="{CA3418AC-8534-474A-B096-F1CAFEFFDB26}" name="Road " dataDxfId="14">
      <calculatedColumnFormula>LEFT($C2,(FIND(" ",$C2,1)-1))</calculatedColumnFormula>
    </tableColumn>
    <tableColumn id="2" xr3:uid="{4E90220B-14FB-4AEB-BAB3-AD6A11B7EF3E}" name="Road Direction " dataDxfId="13">
      <calculatedColumnFormula>MID(D2,FIND("Location: ",D2)+10,FIND("Delay:",D2)-FIND("Location: ",D2)-10)</calculatedColumnFormula>
    </tableColumn>
    <tableColumn id="4" xr3:uid="{00000000-0010-0000-0000-000004000000}" name="Affected Routes" dataDxfId="12"/>
    <tableColumn id="5" xr3:uid="{00000000-0010-0000-0000-000005000000}" name="Traffic Management Types/Contractor" dataDxfId="11"/>
    <tableColumn id="6" xr3:uid="{00000000-0010-0000-0000-000006000000}" name="Works Activity Type/Contractor" dataDxfId="10"/>
    <tableColumn id="7" xr3:uid="{00000000-0010-0000-0000-000007000000}" name="Start Date" dataDxfId="9"/>
    <tableColumn id="8" xr3:uid="{00000000-0010-0000-0000-000008000000}" name="End Date" dataDxfId="8"/>
    <tableColumn id="9" xr3:uid="{00000000-0010-0000-0000-000009000000}" name="Week Start" dataDxfId="7"/>
    <tableColumn id="10" xr3:uid="{00000000-0010-0000-0000-00000A000000}" name="Monday" dataDxfId="6"/>
    <tableColumn id="11" xr3:uid="{00000000-0010-0000-0000-00000B000000}" name="Tuesday" dataDxfId="5"/>
    <tableColumn id="12" xr3:uid="{00000000-0010-0000-0000-00000C000000}" name="Wednesday" dataDxfId="4"/>
    <tableColumn id="13" xr3:uid="{00000000-0010-0000-0000-00000D000000}" name="Thursday" dataDxfId="3"/>
    <tableColumn id="14" xr3:uid="{00000000-0010-0000-0000-00000E000000}" name="Friday" dataDxfId="2"/>
    <tableColumn id="15" xr3:uid="{00000000-0010-0000-0000-00000F000000}" name="Saturday" dataDxfId="1"/>
    <tableColumn id="16" xr3:uid="{00000000-0010-0000-0000-000010000000}" name="Sunday" dataDxfId="0"/>
    <tableColumn id="23" xr3:uid="{00000000-0010-0000-0000-000017000000}" name="No. of Activities"/>
    <tableColumn id="24" xr3:uid="{00000000-0010-0000-0000-000018000000}" name="Roadwork Identifier Lookup"/>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56"/>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RowHeight="15" x14ac:dyDescent="0.25"/>
  <cols>
    <col min="1" max="3" width="21.5703125" style="3" customWidth="1"/>
    <col min="4" max="4" width="75" style="3" customWidth="1"/>
    <col min="5" max="6" width="45" style="3" customWidth="1"/>
    <col min="7" max="8" width="20" style="5" customWidth="1"/>
    <col min="9" max="9" width="13.7109375" style="7" customWidth="1"/>
    <col min="10" max="11" width="11.140625" style="9" customWidth="1"/>
    <col min="12" max="12" width="14.140625" style="9" customWidth="1"/>
    <col min="13" max="13" width="11.85546875" style="9" customWidth="1"/>
    <col min="14" max="14" width="9.140625" style="9" customWidth="1"/>
    <col min="15" max="15" width="11.7109375" style="9" customWidth="1"/>
    <col min="16" max="16" width="10.28515625" style="9" customWidth="1"/>
    <col min="17" max="18" width="25" style="3" hidden="1" customWidth="1"/>
    <col min="19" max="19" width="9.140625" style="2" customWidth="1"/>
    <col min="20" max="16384" width="9.140625" style="2"/>
  </cols>
  <sheetData>
    <row r="1" spans="1:18" s="1" customFormat="1" x14ac:dyDescent="0.25">
      <c r="A1" s="4" t="s">
        <v>1</v>
      </c>
      <c r="B1" s="11" t="s">
        <v>911</v>
      </c>
      <c r="C1" s="4" t="s">
        <v>910</v>
      </c>
      <c r="D1" s="4" t="s">
        <v>2</v>
      </c>
      <c r="E1" s="4" t="s">
        <v>3</v>
      </c>
      <c r="F1" s="4" t="s">
        <v>4</v>
      </c>
      <c r="G1" s="6" t="s">
        <v>5</v>
      </c>
      <c r="H1" s="6" t="s">
        <v>6</v>
      </c>
      <c r="I1" s="8" t="s">
        <v>7</v>
      </c>
      <c r="J1" s="10" t="s">
        <v>8</v>
      </c>
      <c r="K1" s="10" t="s">
        <v>9</v>
      </c>
      <c r="L1" s="10" t="s">
        <v>10</v>
      </c>
      <c r="M1" s="10" t="s">
        <v>11</v>
      </c>
      <c r="N1" s="10" t="s">
        <v>12</v>
      </c>
      <c r="O1" s="10" t="s">
        <v>13</v>
      </c>
      <c r="P1" s="10" t="s">
        <v>14</v>
      </c>
      <c r="Q1" s="4" t="s">
        <v>15</v>
      </c>
      <c r="R1" s="4" t="s">
        <v>16</v>
      </c>
    </row>
    <row r="2" spans="1:18" ht="90" x14ac:dyDescent="0.25">
      <c r="A2" s="12" t="s">
        <v>248</v>
      </c>
      <c r="B2" s="12" t="str">
        <f>LEFT($C2,(FIND(" ",$C2,1)-1))</f>
        <v>A701</v>
      </c>
      <c r="C2" s="12" t="str">
        <f>MID(D2,FIND("Location: ",D2)+10,FIND("Delay:",D2)-FIND("Location: ",D2)-10)</f>
        <v xml:space="preserve">A701 Tinwald Downs NB Convoy
Direction: N
</v>
      </c>
      <c r="D2" s="12" t="s">
        <v>249</v>
      </c>
      <c r="E2" s="12" t="s">
        <v>250</v>
      </c>
      <c r="F2" s="12" t="s">
        <v>251</v>
      </c>
      <c r="G2" s="15">
        <v>45768.791666666701</v>
      </c>
      <c r="H2" s="15">
        <v>45773.25</v>
      </c>
      <c r="I2" s="16">
        <v>45768</v>
      </c>
      <c r="J2" s="17" t="s">
        <v>0</v>
      </c>
      <c r="K2" s="17" t="s">
        <v>0</v>
      </c>
      <c r="L2" s="17" t="s">
        <v>0</v>
      </c>
      <c r="M2" s="17" t="s">
        <v>0</v>
      </c>
      <c r="N2" s="17" t="s">
        <v>0</v>
      </c>
      <c r="O2" s="17" t="s">
        <v>0</v>
      </c>
      <c r="P2" s="18" t="s">
        <v>53</v>
      </c>
      <c r="Q2" s="3">
        <v>10</v>
      </c>
      <c r="R2" s="3" t="s">
        <v>252</v>
      </c>
    </row>
    <row r="3" spans="1:18" ht="90" x14ac:dyDescent="0.25">
      <c r="A3" s="12" t="s">
        <v>253</v>
      </c>
      <c r="B3" s="12" t="str">
        <f>LEFT($C3,(FIND(" ",$C3,1)-1))</f>
        <v>A701</v>
      </c>
      <c r="C3" s="12" t="str">
        <f>MID(D3,FIND("Location: ",D3)+10,FIND("Delay:",D3)-FIND("Location: ",D3)-10)</f>
        <v xml:space="preserve">A701 Tinwald Downs SB Convoy
Direction: S
</v>
      </c>
      <c r="D3" s="12" t="s">
        <v>254</v>
      </c>
      <c r="E3" s="12" t="s">
        <v>255</v>
      </c>
      <c r="F3" s="12" t="s">
        <v>251</v>
      </c>
      <c r="G3" s="15">
        <v>45768.791666666701</v>
      </c>
      <c r="H3" s="15">
        <v>45773.25</v>
      </c>
      <c r="I3" s="16">
        <v>45768</v>
      </c>
      <c r="J3" s="17" t="s">
        <v>0</v>
      </c>
      <c r="K3" s="17" t="s">
        <v>0</v>
      </c>
      <c r="L3" s="17" t="s">
        <v>0</v>
      </c>
      <c r="M3" s="17" t="s">
        <v>0</v>
      </c>
      <c r="N3" s="17" t="s">
        <v>0</v>
      </c>
      <c r="O3" s="17" t="s">
        <v>0</v>
      </c>
      <c r="P3" s="18" t="s">
        <v>53</v>
      </c>
      <c r="Q3" s="3">
        <v>10</v>
      </c>
      <c r="R3" s="3" t="s">
        <v>256</v>
      </c>
    </row>
    <row r="4" spans="1:18" ht="90" x14ac:dyDescent="0.25">
      <c r="A4" s="12" t="s">
        <v>674</v>
      </c>
      <c r="B4" s="12" t="str">
        <f>LEFT($C4,(FIND(" ",$C4,1)-1))</f>
        <v>A701</v>
      </c>
      <c r="C4" s="12" t="str">
        <f>MID(D4,FIND("Location: ",D4)+10,FIND("Delay:",D4)-FIND("Location: ",D4)-10)</f>
        <v xml:space="preserve">A701 SB Beattock to Mosslands Strip - Stop and go
Direction: S
</v>
      </c>
      <c r="D4" s="12" t="s">
        <v>675</v>
      </c>
      <c r="E4" s="12" t="s">
        <v>676</v>
      </c>
      <c r="F4" s="12" t="s">
        <v>677</v>
      </c>
      <c r="G4" s="15">
        <v>45758.395833333299</v>
      </c>
      <c r="H4" s="15">
        <v>45771.645833333299</v>
      </c>
      <c r="I4" s="16">
        <v>45768</v>
      </c>
      <c r="J4" s="17" t="s">
        <v>0</v>
      </c>
      <c r="K4" s="17" t="s">
        <v>0</v>
      </c>
      <c r="L4" s="17" t="s">
        <v>0</v>
      </c>
      <c r="M4" s="17" t="s">
        <v>0</v>
      </c>
      <c r="N4" s="18" t="s">
        <v>53</v>
      </c>
      <c r="O4" s="18" t="s">
        <v>53</v>
      </c>
      <c r="P4" s="18" t="s">
        <v>53</v>
      </c>
      <c r="Q4" s="3">
        <v>4</v>
      </c>
      <c r="R4" s="3" t="s">
        <v>678</v>
      </c>
    </row>
    <row r="5" spans="1:18" ht="90" x14ac:dyDescent="0.25">
      <c r="A5" s="12" t="s">
        <v>679</v>
      </c>
      <c r="B5" s="12" t="str">
        <f>LEFT($C5,(FIND(" ",$C5,1)-1))</f>
        <v>A701</v>
      </c>
      <c r="C5" s="12" t="str">
        <f>MID(D5,FIND("Location: ",D5)+10,FIND("Delay:",D5)-FIND("Location: ",D5)-10)</f>
        <v xml:space="preserve">A701 NB Beattock to Mosslands Strip - Stop and go
Direction: N
</v>
      </c>
      <c r="D5" s="12" t="s">
        <v>680</v>
      </c>
      <c r="E5" s="12" t="s">
        <v>676</v>
      </c>
      <c r="F5" s="12" t="s">
        <v>677</v>
      </c>
      <c r="G5" s="15">
        <v>45758.395833333299</v>
      </c>
      <c r="H5" s="15">
        <v>45771.645833333299</v>
      </c>
      <c r="I5" s="16">
        <v>45768</v>
      </c>
      <c r="J5" s="17" t="s">
        <v>0</v>
      </c>
      <c r="K5" s="17" t="s">
        <v>0</v>
      </c>
      <c r="L5" s="17" t="s">
        <v>0</v>
      </c>
      <c r="M5" s="17" t="s">
        <v>0</v>
      </c>
      <c r="N5" s="18" t="s">
        <v>53</v>
      </c>
      <c r="O5" s="18" t="s">
        <v>53</v>
      </c>
      <c r="P5" s="18" t="s">
        <v>53</v>
      </c>
      <c r="Q5" s="3">
        <v>4</v>
      </c>
      <c r="R5" s="3" t="s">
        <v>681</v>
      </c>
    </row>
    <row r="6" spans="1:18" ht="90" x14ac:dyDescent="0.25">
      <c r="A6" s="12" t="s">
        <v>801</v>
      </c>
      <c r="B6" s="12" t="str">
        <f>LEFT($C6,(FIND(" ",$C6,1)-1))</f>
        <v>A701</v>
      </c>
      <c r="C6" s="12" t="str">
        <f>MID(D6,FIND("Location: ",D6)+10,FIND("Delay:",D6)-FIND("Location: ",D6)-10)</f>
        <v xml:space="preserve">A701 Eden Festival St Ann's SB- TTL
Direction: S
</v>
      </c>
      <c r="D6" s="12" t="s">
        <v>802</v>
      </c>
      <c r="E6" s="12" t="s">
        <v>79</v>
      </c>
      <c r="F6" s="12" t="s">
        <v>52</v>
      </c>
      <c r="G6" s="15">
        <v>45771.395833333299</v>
      </c>
      <c r="H6" s="15">
        <v>45771.645833333299</v>
      </c>
      <c r="I6" s="16">
        <v>45768</v>
      </c>
      <c r="J6" s="18" t="s">
        <v>53</v>
      </c>
      <c r="K6" s="18" t="s">
        <v>53</v>
      </c>
      <c r="L6" s="18" t="s">
        <v>53</v>
      </c>
      <c r="M6" s="17" t="s">
        <v>0</v>
      </c>
      <c r="N6" s="18" t="s">
        <v>53</v>
      </c>
      <c r="O6" s="18" t="s">
        <v>53</v>
      </c>
      <c r="P6" s="18" t="s">
        <v>53</v>
      </c>
      <c r="Q6" s="3">
        <v>1</v>
      </c>
      <c r="R6" s="3" t="s">
        <v>803</v>
      </c>
    </row>
    <row r="7" spans="1:18" ht="90" x14ac:dyDescent="0.25">
      <c r="A7" s="12" t="s">
        <v>804</v>
      </c>
      <c r="B7" s="12" t="str">
        <f>LEFT($C7,(FIND(" ",$C7,1)-1))</f>
        <v>A701</v>
      </c>
      <c r="C7" s="12" t="str">
        <f>MID(D7,FIND("Location: ",D7)+10,FIND("Delay:",D7)-FIND("Location: ",D7)-10)</f>
        <v xml:space="preserve">A701 Eden Festival St Ann's NB- TTL
Direction: N
</v>
      </c>
      <c r="D7" s="12" t="s">
        <v>805</v>
      </c>
      <c r="E7" s="12" t="s">
        <v>79</v>
      </c>
      <c r="F7" s="12" t="s">
        <v>52</v>
      </c>
      <c r="G7" s="15">
        <v>45771.395833333299</v>
      </c>
      <c r="H7" s="15">
        <v>45771.645833333299</v>
      </c>
      <c r="I7" s="16">
        <v>45768</v>
      </c>
      <c r="J7" s="18" t="s">
        <v>53</v>
      </c>
      <c r="K7" s="18" t="s">
        <v>53</v>
      </c>
      <c r="L7" s="18" t="s">
        <v>53</v>
      </c>
      <c r="M7" s="17" t="s">
        <v>0</v>
      </c>
      <c r="N7" s="18" t="s">
        <v>53</v>
      </c>
      <c r="O7" s="18" t="s">
        <v>53</v>
      </c>
      <c r="P7" s="18" t="s">
        <v>53</v>
      </c>
      <c r="Q7" s="3">
        <v>1</v>
      </c>
      <c r="R7" s="3" t="s">
        <v>806</v>
      </c>
    </row>
    <row r="8" spans="1:18" ht="90" x14ac:dyDescent="0.25">
      <c r="A8" s="12" t="s">
        <v>807</v>
      </c>
      <c r="B8" s="12" t="str">
        <f>LEFT($C8,(FIND(" ",$C8,1)-1))</f>
        <v>A701</v>
      </c>
      <c r="C8" s="12" t="str">
        <f>MID(D8,FIND("Location: ",D8)+10,FIND("Delay:",D8)-FIND("Location: ",D8)-10)</f>
        <v xml:space="preserve">A701 North Parkgate SB- TTL
Direction: S
</v>
      </c>
      <c r="D8" s="12" t="s">
        <v>808</v>
      </c>
      <c r="E8" s="12" t="s">
        <v>79</v>
      </c>
      <c r="F8" s="12" t="s">
        <v>52</v>
      </c>
      <c r="G8" s="15">
        <v>45771.395833333299</v>
      </c>
      <c r="H8" s="15">
        <v>45771.645833333299</v>
      </c>
      <c r="I8" s="16">
        <v>45768</v>
      </c>
      <c r="J8" s="18" t="s">
        <v>53</v>
      </c>
      <c r="K8" s="18" t="s">
        <v>53</v>
      </c>
      <c r="L8" s="18" t="s">
        <v>53</v>
      </c>
      <c r="M8" s="17" t="s">
        <v>0</v>
      </c>
      <c r="N8" s="18" t="s">
        <v>53</v>
      </c>
      <c r="O8" s="18" t="s">
        <v>53</v>
      </c>
      <c r="P8" s="18" t="s">
        <v>53</v>
      </c>
      <c r="Q8" s="3">
        <v>1</v>
      </c>
      <c r="R8" s="3" t="s">
        <v>809</v>
      </c>
    </row>
    <row r="9" spans="1:18" ht="90" x14ac:dyDescent="0.25">
      <c r="A9" s="12" t="s">
        <v>810</v>
      </c>
      <c r="B9" s="12" t="str">
        <f>LEFT($C9,(FIND(" ",$C9,1)-1))</f>
        <v>A701</v>
      </c>
      <c r="C9" s="12" t="str">
        <f>MID(D9,FIND("Location: ",D9)+10,FIND("Delay:",D9)-FIND("Location: ",D9)-10)</f>
        <v xml:space="preserve">A701 North Parkgate NB- TTL
Direction: N
</v>
      </c>
      <c r="D9" s="12" t="s">
        <v>811</v>
      </c>
      <c r="E9" s="12" t="s">
        <v>79</v>
      </c>
      <c r="F9" s="12" t="s">
        <v>52</v>
      </c>
      <c r="G9" s="15">
        <v>45771.395833333299</v>
      </c>
      <c r="H9" s="15">
        <v>45771.645833333299</v>
      </c>
      <c r="I9" s="16">
        <v>45768</v>
      </c>
      <c r="J9" s="18" t="s">
        <v>53</v>
      </c>
      <c r="K9" s="18" t="s">
        <v>53</v>
      </c>
      <c r="L9" s="18" t="s">
        <v>53</v>
      </c>
      <c r="M9" s="17" t="s">
        <v>0</v>
      </c>
      <c r="N9" s="18" t="s">
        <v>53</v>
      </c>
      <c r="O9" s="18" t="s">
        <v>53</v>
      </c>
      <c r="P9" s="18" t="s">
        <v>53</v>
      </c>
      <c r="Q9" s="3">
        <v>1</v>
      </c>
      <c r="R9" s="3" t="s">
        <v>812</v>
      </c>
    </row>
    <row r="10" spans="1:18" ht="90" x14ac:dyDescent="0.25">
      <c r="A10" s="12" t="s">
        <v>813</v>
      </c>
      <c r="B10" s="12" t="str">
        <f>LEFT($C10,(FIND(" ",$C10,1)-1))</f>
        <v>A701</v>
      </c>
      <c r="C10" s="12" t="str">
        <f>MID(D10,FIND("Location: ",D10)+10,FIND("Delay:",D10)-FIND("Location: ",D10)-10)</f>
        <v xml:space="preserve">A701 SB Parkgate- TTL
Direction: S
</v>
      </c>
      <c r="D10" s="12" t="s">
        <v>814</v>
      </c>
      <c r="E10" s="12" t="s">
        <v>79</v>
      </c>
      <c r="F10" s="12" t="s">
        <v>52</v>
      </c>
      <c r="G10" s="15">
        <v>45772.395833333299</v>
      </c>
      <c r="H10" s="15">
        <v>45772.645833333299</v>
      </c>
      <c r="I10" s="16">
        <v>45768</v>
      </c>
      <c r="J10" s="18" t="s">
        <v>53</v>
      </c>
      <c r="K10" s="18" t="s">
        <v>53</v>
      </c>
      <c r="L10" s="18" t="s">
        <v>53</v>
      </c>
      <c r="M10" s="18" t="s">
        <v>53</v>
      </c>
      <c r="N10" s="17" t="s">
        <v>0</v>
      </c>
      <c r="O10" s="18" t="s">
        <v>53</v>
      </c>
      <c r="P10" s="18" t="s">
        <v>53</v>
      </c>
      <c r="Q10" s="3">
        <v>1</v>
      </c>
      <c r="R10" s="3" t="s">
        <v>815</v>
      </c>
    </row>
    <row r="11" spans="1:18" ht="90" x14ac:dyDescent="0.25">
      <c r="A11" s="12" t="s">
        <v>816</v>
      </c>
      <c r="B11" s="12" t="str">
        <f>LEFT($C11,(FIND(" ",$C11,1)-1))</f>
        <v>A701</v>
      </c>
      <c r="C11" s="12" t="str">
        <f>MID(D11,FIND("Location: ",D11)+10,FIND("Delay:",D11)-FIND("Location: ",D11)-10)</f>
        <v xml:space="preserve">A701 NB Parkgate- TTL
Direction: N
</v>
      </c>
      <c r="D11" s="12" t="s">
        <v>817</v>
      </c>
      <c r="E11" s="12" t="s">
        <v>79</v>
      </c>
      <c r="F11" s="12" t="s">
        <v>52</v>
      </c>
      <c r="G11" s="15">
        <v>45772.395833333299</v>
      </c>
      <c r="H11" s="15">
        <v>45772.645833333299</v>
      </c>
      <c r="I11" s="16">
        <v>45768</v>
      </c>
      <c r="J11" s="18" t="s">
        <v>53</v>
      </c>
      <c r="K11" s="18" t="s">
        <v>53</v>
      </c>
      <c r="L11" s="18" t="s">
        <v>53</v>
      </c>
      <c r="M11" s="18" t="s">
        <v>53</v>
      </c>
      <c r="N11" s="17" t="s">
        <v>0</v>
      </c>
      <c r="O11" s="18" t="s">
        <v>53</v>
      </c>
      <c r="P11" s="18" t="s">
        <v>53</v>
      </c>
      <c r="Q11" s="3">
        <v>1</v>
      </c>
      <c r="R11" s="3" t="s">
        <v>818</v>
      </c>
    </row>
    <row r="12" spans="1:18" ht="90" x14ac:dyDescent="0.25">
      <c r="A12" s="12" t="s">
        <v>730</v>
      </c>
      <c r="B12" s="12" t="str">
        <f>LEFT($C12,(FIND(" ",$C12,1)-1))</f>
        <v>A723</v>
      </c>
      <c r="C12" s="12" t="str">
        <f>MID(D12,FIND("Location: ",D12)+10,FIND("Delay:",D12)-FIND("Location: ",D12)-10)</f>
        <v xml:space="preserve">A723 WB Motherwell Road  Motherwell to Hamilton - HS Closure
Direction: S
</v>
      </c>
      <c r="D12" s="12" t="s">
        <v>731</v>
      </c>
      <c r="E12" s="12" t="s">
        <v>728</v>
      </c>
      <c r="F12" s="12" t="s">
        <v>606</v>
      </c>
      <c r="G12" s="15">
        <v>45768.000694444403</v>
      </c>
      <c r="H12" s="15">
        <v>45777.999305555597</v>
      </c>
      <c r="I12" s="16">
        <v>45768</v>
      </c>
      <c r="J12" s="17" t="s">
        <v>0</v>
      </c>
      <c r="K12" s="17" t="s">
        <v>0</v>
      </c>
      <c r="L12" s="17" t="s">
        <v>0</v>
      </c>
      <c r="M12" s="17" t="s">
        <v>0</v>
      </c>
      <c r="N12" s="17" t="s">
        <v>0</v>
      </c>
      <c r="O12" s="17" t="s">
        <v>0</v>
      </c>
      <c r="P12" s="17" t="s">
        <v>0</v>
      </c>
      <c r="Q12" s="3">
        <v>7</v>
      </c>
      <c r="R12" s="3" t="s">
        <v>732</v>
      </c>
    </row>
    <row r="13" spans="1:18" ht="90" x14ac:dyDescent="0.25">
      <c r="A13" s="12" t="s">
        <v>733</v>
      </c>
      <c r="B13" s="12" t="str">
        <f>LEFT($C13,(FIND(" ",$C13,1)-1))</f>
        <v>A723</v>
      </c>
      <c r="C13" s="12" t="str">
        <f>MID(D13,FIND("Location: ",D13)+10,FIND("Delay:",D13)-FIND("Location: ",D13)-10)</f>
        <v xml:space="preserve">A723 EB  Motherwell Road  Hamilton to Motherwell - HS Closure
Direction: S
</v>
      </c>
      <c r="D13" s="12" t="s">
        <v>734</v>
      </c>
      <c r="E13" s="12" t="s">
        <v>728</v>
      </c>
      <c r="F13" s="12" t="s">
        <v>606</v>
      </c>
      <c r="G13" s="15">
        <v>45768.000694444403</v>
      </c>
      <c r="H13" s="15">
        <v>45777.999305555597</v>
      </c>
      <c r="I13" s="16">
        <v>45768</v>
      </c>
      <c r="J13" s="17" t="s">
        <v>0</v>
      </c>
      <c r="K13" s="17" t="s">
        <v>0</v>
      </c>
      <c r="L13" s="17" t="s">
        <v>0</v>
      </c>
      <c r="M13" s="17" t="s">
        <v>0</v>
      </c>
      <c r="N13" s="17" t="s">
        <v>0</v>
      </c>
      <c r="O13" s="17" t="s">
        <v>0</v>
      </c>
      <c r="P13" s="17" t="s">
        <v>0</v>
      </c>
      <c r="Q13" s="3">
        <v>7</v>
      </c>
      <c r="R13" s="3" t="s">
        <v>735</v>
      </c>
    </row>
    <row r="14" spans="1:18" ht="90" x14ac:dyDescent="0.25">
      <c r="A14" s="12" t="s">
        <v>896</v>
      </c>
      <c r="B14" s="12" t="str">
        <f>LEFT($C14,(FIND(" ",$C14,1)-1))</f>
        <v>A725</v>
      </c>
      <c r="C14" s="12" t="str">
        <f>MID(D14,FIND("Location: ",D14)+10,FIND("Delay:",D14)-FIND("Location: ",D14)-10)</f>
        <v xml:space="preserve">A725 SB Whirlies Rbt - Lane Closure
Direction: S
</v>
      </c>
      <c r="D14" s="12" t="s">
        <v>897</v>
      </c>
      <c r="E14" s="12" t="s">
        <v>87</v>
      </c>
      <c r="F14" s="12" t="s">
        <v>898</v>
      </c>
      <c r="G14" s="15">
        <v>45770.833333333299</v>
      </c>
      <c r="H14" s="15">
        <v>45771.25</v>
      </c>
      <c r="I14" s="16">
        <v>45768</v>
      </c>
      <c r="J14" s="18" t="s">
        <v>53</v>
      </c>
      <c r="K14" s="18" t="s">
        <v>53</v>
      </c>
      <c r="L14" s="17" t="s">
        <v>0</v>
      </c>
      <c r="M14" s="17" t="s">
        <v>0</v>
      </c>
      <c r="N14" s="18" t="s">
        <v>53</v>
      </c>
      <c r="O14" s="18" t="s">
        <v>53</v>
      </c>
      <c r="P14" s="18" t="s">
        <v>53</v>
      </c>
      <c r="Q14" s="3">
        <v>2</v>
      </c>
      <c r="R14" s="3" t="s">
        <v>899</v>
      </c>
    </row>
    <row r="15" spans="1:18" ht="90" x14ac:dyDescent="0.25">
      <c r="A15" s="12" t="s">
        <v>349</v>
      </c>
      <c r="B15" s="12" t="str">
        <f>LEFT($C15,(FIND(" ",$C15,1)-1))</f>
        <v>A726</v>
      </c>
      <c r="C15" s="12" t="str">
        <f>MID(D15,FIND("Location: ",D15)+10,FIND("Delay:",D15)-FIND("Location: ",D15)-10)</f>
        <v xml:space="preserve">A726 College Milton Rail Bridge EB - Lane closure
Direction: E
</v>
      </c>
      <c r="D15" s="12" t="s">
        <v>350</v>
      </c>
      <c r="E15" s="12" t="s">
        <v>351</v>
      </c>
      <c r="F15" s="12" t="s">
        <v>102</v>
      </c>
      <c r="G15" s="15">
        <v>45705.833333333299</v>
      </c>
      <c r="H15" s="15">
        <v>45801.25</v>
      </c>
      <c r="I15" s="16">
        <v>45768</v>
      </c>
      <c r="J15" s="17" t="s">
        <v>0</v>
      </c>
      <c r="K15" s="17" t="s">
        <v>0</v>
      </c>
      <c r="L15" s="17" t="s">
        <v>0</v>
      </c>
      <c r="M15" s="17" t="s">
        <v>0</v>
      </c>
      <c r="N15" s="17" t="s">
        <v>0</v>
      </c>
      <c r="O15" s="17" t="s">
        <v>0</v>
      </c>
      <c r="P15" s="17" t="s">
        <v>0</v>
      </c>
      <c r="Q15" s="3">
        <v>7</v>
      </c>
      <c r="R15" s="3" t="s">
        <v>352</v>
      </c>
    </row>
    <row r="16" spans="1:18" ht="90" x14ac:dyDescent="0.25">
      <c r="A16" s="12" t="s">
        <v>373</v>
      </c>
      <c r="B16" s="12" t="str">
        <f>LEFT($C16,(FIND(" ",$C16,1)-1))</f>
        <v>A726</v>
      </c>
      <c r="C16" s="12" t="str">
        <f>MID(D16,FIND("Location: ",D16)+10,FIND("Delay:",D16)-FIND("Location: ",D16)-10)</f>
        <v xml:space="preserve">A726 WB  Queensway - Road Part of a Diverison Route
Direction: W
</v>
      </c>
      <c r="D16" s="12" t="s">
        <v>374</v>
      </c>
      <c r="E16" s="12" t="s">
        <v>375</v>
      </c>
      <c r="F16" s="12" t="s">
        <v>376</v>
      </c>
      <c r="G16" s="15">
        <v>45719.208333333299</v>
      </c>
      <c r="H16" s="15">
        <v>45788.999305555597</v>
      </c>
      <c r="I16" s="16">
        <v>45768</v>
      </c>
      <c r="J16" s="17" t="s">
        <v>0</v>
      </c>
      <c r="K16" s="17" t="s">
        <v>0</v>
      </c>
      <c r="L16" s="17" t="s">
        <v>0</v>
      </c>
      <c r="M16" s="17" t="s">
        <v>0</v>
      </c>
      <c r="N16" s="17" t="s">
        <v>0</v>
      </c>
      <c r="O16" s="17" t="s">
        <v>0</v>
      </c>
      <c r="P16" s="17" t="s">
        <v>0</v>
      </c>
      <c r="Q16" s="3">
        <v>7</v>
      </c>
      <c r="R16" s="3" t="s">
        <v>377</v>
      </c>
    </row>
    <row r="17" spans="1:18" ht="90" x14ac:dyDescent="0.25">
      <c r="A17" s="12" t="s">
        <v>721</v>
      </c>
      <c r="B17" s="12" t="str">
        <f>LEFT($C17,(FIND(" ",$C17,1)-1))</f>
        <v>A726</v>
      </c>
      <c r="C17" s="12" t="str">
        <f>MID(D17,FIND("Location: ",D17)+10,FIND("Delay:",D17)-FIND("Location: ",D17)-10)</f>
        <v xml:space="preserve">A726 EB Queensway at East Kilbride - Lane Closure 
Direction: E
</v>
      </c>
      <c r="D17" s="12" t="s">
        <v>722</v>
      </c>
      <c r="E17" s="12" t="s">
        <v>723</v>
      </c>
      <c r="F17" s="12" t="s">
        <v>724</v>
      </c>
      <c r="G17" s="15">
        <v>45755.395833333299</v>
      </c>
      <c r="H17" s="15">
        <v>45770.645833333299</v>
      </c>
      <c r="I17" s="16">
        <v>45768</v>
      </c>
      <c r="J17" s="18" t="s">
        <v>53</v>
      </c>
      <c r="K17" s="18" t="s">
        <v>53</v>
      </c>
      <c r="L17" s="17" t="s">
        <v>0</v>
      </c>
      <c r="M17" s="18" t="s">
        <v>53</v>
      </c>
      <c r="N17" s="18" t="s">
        <v>53</v>
      </c>
      <c r="O17" s="18" t="s">
        <v>53</v>
      </c>
      <c r="P17" s="18" t="s">
        <v>53</v>
      </c>
      <c r="Q17" s="3">
        <v>1</v>
      </c>
      <c r="R17" s="3" t="s">
        <v>725</v>
      </c>
    </row>
    <row r="18" spans="1:18" ht="90" x14ac:dyDescent="0.25">
      <c r="A18" s="12" t="s">
        <v>838</v>
      </c>
      <c r="B18" s="12" t="str">
        <f>LEFT($C18,(FIND(" ",$C18,1)-1))</f>
        <v>A726</v>
      </c>
      <c r="C18" s="12" t="str">
        <f>MID(D18,FIND("Location: ",D18)+10,FIND("Delay:",D18)-FIND("Location: ",D18)-10)</f>
        <v xml:space="preserve">A726 Queensway College Milton Rail Bridge Eastbound - Total closure
Direction: E
</v>
      </c>
      <c r="D18" s="12" t="s">
        <v>839</v>
      </c>
      <c r="E18" s="12" t="s">
        <v>101</v>
      </c>
      <c r="F18" s="12" t="s">
        <v>102</v>
      </c>
      <c r="G18" s="15">
        <v>45770.833333333299</v>
      </c>
      <c r="H18" s="15">
        <v>45786.25</v>
      </c>
      <c r="I18" s="16">
        <v>45768</v>
      </c>
      <c r="J18" s="18" t="s">
        <v>53</v>
      </c>
      <c r="K18" s="18" t="s">
        <v>53</v>
      </c>
      <c r="L18" s="17" t="s">
        <v>0</v>
      </c>
      <c r="M18" s="17" t="s">
        <v>0</v>
      </c>
      <c r="N18" s="18" t="s">
        <v>53</v>
      </c>
      <c r="O18" s="18" t="s">
        <v>53</v>
      </c>
      <c r="P18" s="18" t="s">
        <v>53</v>
      </c>
      <c r="Q18" s="3">
        <v>2</v>
      </c>
      <c r="R18" s="3" t="s">
        <v>840</v>
      </c>
    </row>
    <row r="19" spans="1:18" ht="90" x14ac:dyDescent="0.25">
      <c r="A19" s="12" t="s">
        <v>841</v>
      </c>
      <c r="B19" s="12" t="str">
        <f>LEFT($C19,(FIND(" ",$C19,1)-1))</f>
        <v>A726</v>
      </c>
      <c r="C19" s="12" t="str">
        <f>MID(D19,FIND("Location: ",D19)+10,FIND("Delay:",D19)-FIND("Location: ",D19)-10)</f>
        <v xml:space="preserve">A726  Queensway College Milton Rail Bridge Wesbound - Total closure
Direction: W
</v>
      </c>
      <c r="D19" s="12" t="s">
        <v>842</v>
      </c>
      <c r="E19" s="12" t="s">
        <v>101</v>
      </c>
      <c r="F19" s="12" t="s">
        <v>102</v>
      </c>
      <c r="G19" s="15">
        <v>45770.833333333299</v>
      </c>
      <c r="H19" s="15">
        <v>45786.25</v>
      </c>
      <c r="I19" s="16">
        <v>45768</v>
      </c>
      <c r="J19" s="18" t="s">
        <v>53</v>
      </c>
      <c r="K19" s="18" t="s">
        <v>53</v>
      </c>
      <c r="L19" s="17" t="s">
        <v>0</v>
      </c>
      <c r="M19" s="17" t="s">
        <v>0</v>
      </c>
      <c r="N19" s="18" t="s">
        <v>53</v>
      </c>
      <c r="O19" s="18" t="s">
        <v>53</v>
      </c>
      <c r="P19" s="18" t="s">
        <v>53</v>
      </c>
      <c r="Q19" s="3">
        <v>2</v>
      </c>
      <c r="R19" s="3" t="s">
        <v>843</v>
      </c>
    </row>
    <row r="20" spans="1:18" ht="90" x14ac:dyDescent="0.25">
      <c r="A20" s="12" t="s">
        <v>49</v>
      </c>
      <c r="B20" s="12" t="str">
        <f>LEFT($C20,(FIND(" ",$C20,1)-1))</f>
        <v>A737</v>
      </c>
      <c r="C20" s="12" t="str">
        <f>MID(D20,FIND("Location: ",D20)+10,FIND("Delay:",D20)-FIND("Location: ",D20)-10)</f>
        <v xml:space="preserve">A737 WB Kilbarchan to Kilwinning  - Stop &amp; Go 
Direction: W
</v>
      </c>
      <c r="D20" s="12" t="s">
        <v>50</v>
      </c>
      <c r="E20" s="12" t="s">
        <v>51</v>
      </c>
      <c r="F20" s="12" t="s">
        <v>52</v>
      </c>
      <c r="G20" s="15">
        <v>44967.395833333299</v>
      </c>
      <c r="H20" s="15">
        <v>45807.645833333299</v>
      </c>
      <c r="I20" s="16">
        <v>45768</v>
      </c>
      <c r="J20" s="17" t="s">
        <v>0</v>
      </c>
      <c r="K20" s="17" t="s">
        <v>0</v>
      </c>
      <c r="L20" s="17" t="s">
        <v>0</v>
      </c>
      <c r="M20" s="17" t="s">
        <v>0</v>
      </c>
      <c r="N20" s="17" t="s">
        <v>0</v>
      </c>
      <c r="O20" s="18" t="s">
        <v>53</v>
      </c>
      <c r="P20" s="18" t="s">
        <v>53</v>
      </c>
      <c r="Q20" s="3">
        <v>5</v>
      </c>
      <c r="R20" s="3" t="s">
        <v>54</v>
      </c>
    </row>
    <row r="21" spans="1:18" ht="90" x14ac:dyDescent="0.25">
      <c r="A21" s="12" t="s">
        <v>55</v>
      </c>
      <c r="B21" s="12" t="str">
        <f>LEFT($C21,(FIND(" ",$C21,1)-1))</f>
        <v>A737</v>
      </c>
      <c r="C21" s="12" t="str">
        <f>MID(D21,FIND("Location: ",D21)+10,FIND("Delay:",D21)-FIND("Location: ",D21)-10)</f>
        <v xml:space="preserve">A737 EB Kilwinning to Kilbarchan Stop &amp; Go 
Direction: E
</v>
      </c>
      <c r="D21" s="12" t="s">
        <v>56</v>
      </c>
      <c r="E21" s="12" t="s">
        <v>51</v>
      </c>
      <c r="F21" s="12" t="s">
        <v>52</v>
      </c>
      <c r="G21" s="15">
        <v>44967.395833333299</v>
      </c>
      <c r="H21" s="15">
        <v>45807.645833333299</v>
      </c>
      <c r="I21" s="16">
        <v>45768</v>
      </c>
      <c r="J21" s="17" t="s">
        <v>0</v>
      </c>
      <c r="K21" s="17" t="s">
        <v>0</v>
      </c>
      <c r="L21" s="17" t="s">
        <v>0</v>
      </c>
      <c r="M21" s="17" t="s">
        <v>0</v>
      </c>
      <c r="N21" s="17" t="s">
        <v>0</v>
      </c>
      <c r="O21" s="18" t="s">
        <v>53</v>
      </c>
      <c r="P21" s="18" t="s">
        <v>53</v>
      </c>
      <c r="Q21" s="3">
        <v>5</v>
      </c>
      <c r="R21" s="3" t="s">
        <v>57</v>
      </c>
    </row>
    <row r="22" spans="1:18" ht="90" x14ac:dyDescent="0.25">
      <c r="A22" s="12" t="s">
        <v>271</v>
      </c>
      <c r="B22" s="12" t="str">
        <f>LEFT($C22,(FIND(" ",$C22,1)-1))</f>
        <v>A737</v>
      </c>
      <c r="C22" s="12" t="str">
        <f>MID(D22,FIND("Location: ",D22)+10,FIND("Delay:",D22)-FIND("Location: ",D22)-10)</f>
        <v xml:space="preserve">A737 NB Between Lochwinnoch &amp; Beith - Road Part of Diversion 
Direction: N
</v>
      </c>
      <c r="D22" s="12" t="s">
        <v>272</v>
      </c>
      <c r="E22" s="12" t="s">
        <v>273</v>
      </c>
      <c r="F22" s="12" t="s">
        <v>274</v>
      </c>
      <c r="G22" s="15">
        <v>45684.395833333299</v>
      </c>
      <c r="H22" s="15">
        <v>45807.645833333299</v>
      </c>
      <c r="I22" s="16">
        <v>45768</v>
      </c>
      <c r="J22" s="17" t="s">
        <v>0</v>
      </c>
      <c r="K22" s="17" t="s">
        <v>0</v>
      </c>
      <c r="L22" s="17" t="s">
        <v>0</v>
      </c>
      <c r="M22" s="17" t="s">
        <v>0</v>
      </c>
      <c r="N22" s="17" t="s">
        <v>0</v>
      </c>
      <c r="O22" s="17" t="s">
        <v>0</v>
      </c>
      <c r="P22" s="17" t="s">
        <v>0</v>
      </c>
      <c r="Q22" s="3">
        <v>8</v>
      </c>
      <c r="R22" s="3" t="s">
        <v>275</v>
      </c>
    </row>
    <row r="23" spans="1:18" ht="90" x14ac:dyDescent="0.25">
      <c r="A23" s="12" t="s">
        <v>276</v>
      </c>
      <c r="B23" s="12" t="str">
        <f>LEFT($C23,(FIND(" ",$C23,1)-1))</f>
        <v>A737</v>
      </c>
      <c r="C23" s="12" t="str">
        <f>MID(D23,FIND("Location: ",D23)+10,FIND("Delay:",D23)-FIND("Location: ",D23)-10)</f>
        <v xml:space="preserve">A737 SB Between Lochwinnoch &amp; Beith - Road Part of Diversion 
Direction: S
</v>
      </c>
      <c r="D23" s="12" t="s">
        <v>277</v>
      </c>
      <c r="E23" s="12" t="s">
        <v>273</v>
      </c>
      <c r="F23" s="12" t="s">
        <v>274</v>
      </c>
      <c r="G23" s="15">
        <v>45684.395833333299</v>
      </c>
      <c r="H23" s="15">
        <v>45807.645833333299</v>
      </c>
      <c r="I23" s="16">
        <v>45768</v>
      </c>
      <c r="J23" s="17" t="s">
        <v>0</v>
      </c>
      <c r="K23" s="17" t="s">
        <v>0</v>
      </c>
      <c r="L23" s="17" t="s">
        <v>0</v>
      </c>
      <c r="M23" s="17" t="s">
        <v>0</v>
      </c>
      <c r="N23" s="17" t="s">
        <v>0</v>
      </c>
      <c r="O23" s="17" t="s">
        <v>0</v>
      </c>
      <c r="P23" s="17" t="s">
        <v>0</v>
      </c>
      <c r="Q23" s="3">
        <v>8</v>
      </c>
      <c r="R23" s="3" t="s">
        <v>278</v>
      </c>
    </row>
    <row r="24" spans="1:18" ht="90" x14ac:dyDescent="0.25">
      <c r="A24" s="12" t="s">
        <v>390</v>
      </c>
      <c r="B24" s="12" t="str">
        <f>LEFT($C24,(FIND(" ",$C24,1)-1))</f>
        <v>A737</v>
      </c>
      <c r="C24" s="12" t="str">
        <f>MID(D24,FIND("Location: ",D24)+10,FIND("Delay:",D24)-FIND("Location: ",D24)-10)</f>
        <v xml:space="preserve">A737 Dalry Rd NB TTL
Direction: N
</v>
      </c>
      <c r="D24" s="12" t="s">
        <v>391</v>
      </c>
      <c r="E24" s="12" t="s">
        <v>224</v>
      </c>
      <c r="F24" s="12" t="s">
        <v>335</v>
      </c>
      <c r="G24" s="15">
        <v>45721.375</v>
      </c>
      <c r="H24" s="15">
        <v>45807.645833333299</v>
      </c>
      <c r="I24" s="16">
        <v>45768</v>
      </c>
      <c r="J24" s="18" t="s">
        <v>53</v>
      </c>
      <c r="K24" s="18" t="s">
        <v>53</v>
      </c>
      <c r="L24" s="17" t="s">
        <v>0</v>
      </c>
      <c r="M24" s="17" t="s">
        <v>0</v>
      </c>
      <c r="N24" s="17" t="s">
        <v>0</v>
      </c>
      <c r="O24" s="17" t="s">
        <v>0</v>
      </c>
      <c r="P24" s="17" t="s">
        <v>0</v>
      </c>
      <c r="Q24" s="3">
        <v>5</v>
      </c>
      <c r="R24" s="3" t="s">
        <v>392</v>
      </c>
    </row>
    <row r="25" spans="1:18" ht="90" x14ac:dyDescent="0.25">
      <c r="A25" s="12" t="s">
        <v>393</v>
      </c>
      <c r="B25" s="12" t="str">
        <f>LEFT($C25,(FIND(" ",$C25,1)-1))</f>
        <v>A737</v>
      </c>
      <c r="C25" s="12" t="str">
        <f>MID(D25,FIND("Location: ",D25)+10,FIND("Delay:",D25)-FIND("Location: ",D25)-10)</f>
        <v xml:space="preserve">A737 Dalry Rd SB TTL
Direction: S
</v>
      </c>
      <c r="D25" s="12" t="s">
        <v>394</v>
      </c>
      <c r="E25" s="12" t="s">
        <v>224</v>
      </c>
      <c r="F25" s="12" t="s">
        <v>335</v>
      </c>
      <c r="G25" s="15">
        <v>45721.375</v>
      </c>
      <c r="H25" s="15">
        <v>45807.645833333299</v>
      </c>
      <c r="I25" s="16">
        <v>45768</v>
      </c>
      <c r="J25" s="18" t="s">
        <v>53</v>
      </c>
      <c r="K25" s="18" t="s">
        <v>53</v>
      </c>
      <c r="L25" s="17" t="s">
        <v>0</v>
      </c>
      <c r="M25" s="17" t="s">
        <v>0</v>
      </c>
      <c r="N25" s="17" t="s">
        <v>0</v>
      </c>
      <c r="O25" s="17" t="s">
        <v>0</v>
      </c>
      <c r="P25" s="17" t="s">
        <v>0</v>
      </c>
      <c r="Q25" s="3">
        <v>5</v>
      </c>
      <c r="R25" s="3" t="s">
        <v>395</v>
      </c>
    </row>
    <row r="26" spans="1:18" ht="90" x14ac:dyDescent="0.25">
      <c r="A26" s="12" t="s">
        <v>596</v>
      </c>
      <c r="B26" s="12" t="str">
        <f>LEFT($C26,(FIND(" ",$C26,1)-1))</f>
        <v>A737</v>
      </c>
      <c r="C26" s="12" t="str">
        <f>MID(D26,FIND("Location: ",D26)+10,FIND("Delay:",D26)-FIND("Location: ",D26)-10)</f>
        <v xml:space="preserve">A737  Dalry  Road  Kilwinning  N/B TTLS
Direction: N
</v>
      </c>
      <c r="D26" s="12" t="s">
        <v>597</v>
      </c>
      <c r="E26" s="12" t="s">
        <v>456</v>
      </c>
      <c r="F26" s="12" t="s">
        <v>598</v>
      </c>
      <c r="G26" s="15">
        <v>45769.833333333299</v>
      </c>
      <c r="H26" s="15">
        <v>45770.25</v>
      </c>
      <c r="I26" s="16">
        <v>45768</v>
      </c>
      <c r="J26" s="18" t="s">
        <v>53</v>
      </c>
      <c r="K26" s="17" t="s">
        <v>0</v>
      </c>
      <c r="L26" s="17" t="s">
        <v>0</v>
      </c>
      <c r="M26" s="18" t="s">
        <v>53</v>
      </c>
      <c r="N26" s="18" t="s">
        <v>53</v>
      </c>
      <c r="O26" s="18" t="s">
        <v>53</v>
      </c>
      <c r="P26" s="18" t="s">
        <v>53</v>
      </c>
      <c r="Q26" s="3">
        <v>2</v>
      </c>
      <c r="R26" s="3" t="s">
        <v>599</v>
      </c>
    </row>
    <row r="27" spans="1:18" ht="90" x14ac:dyDescent="0.25">
      <c r="A27" s="12" t="s">
        <v>600</v>
      </c>
      <c r="B27" s="12" t="str">
        <f>LEFT($C27,(FIND(" ",$C27,1)-1))</f>
        <v>A737</v>
      </c>
      <c r="C27" s="12" t="str">
        <f>MID(D27,FIND("Location: ",D27)+10,FIND("Delay:",D27)-FIND("Location: ",D27)-10)</f>
        <v xml:space="preserve">A737 Dalry Road  Kilwinning  S/B TTLS
Direction: S
</v>
      </c>
      <c r="D27" s="12" t="s">
        <v>601</v>
      </c>
      <c r="E27" s="12" t="s">
        <v>602</v>
      </c>
      <c r="F27" s="12" t="s">
        <v>598</v>
      </c>
      <c r="G27" s="15">
        <v>45769.833333333299</v>
      </c>
      <c r="H27" s="15">
        <v>45770.25</v>
      </c>
      <c r="I27" s="16">
        <v>45768</v>
      </c>
      <c r="J27" s="18" t="s">
        <v>53</v>
      </c>
      <c r="K27" s="17" t="s">
        <v>0</v>
      </c>
      <c r="L27" s="17" t="s">
        <v>0</v>
      </c>
      <c r="M27" s="18" t="s">
        <v>53</v>
      </c>
      <c r="N27" s="18" t="s">
        <v>53</v>
      </c>
      <c r="O27" s="18" t="s">
        <v>53</v>
      </c>
      <c r="P27" s="18" t="s">
        <v>53</v>
      </c>
      <c r="Q27" s="3">
        <v>2</v>
      </c>
      <c r="R27" s="3" t="s">
        <v>603</v>
      </c>
    </row>
    <row r="28" spans="1:18" ht="150" x14ac:dyDescent="0.25">
      <c r="A28" s="12" t="s">
        <v>617</v>
      </c>
      <c r="B28" s="12" t="str">
        <f>LEFT($C28,(FIND(" ",$C28,1)-1))</f>
        <v>A737</v>
      </c>
      <c r="C28" s="12" t="str">
        <f>MID(D28,FIND("Location: ",D28)+10,FIND("Delay:",D28)-FIND("Location: ",D28)-10)</f>
        <v xml:space="preserve">A737 Hillend Rbt to Kilwinning SB - Total Closure 
Direction: S
</v>
      </c>
      <c r="D28" s="12" t="s">
        <v>618</v>
      </c>
      <c r="E28" s="12" t="s">
        <v>19</v>
      </c>
      <c r="F28" s="12" t="s">
        <v>619</v>
      </c>
      <c r="G28" s="15">
        <v>45769.833333333299</v>
      </c>
      <c r="H28" s="15">
        <v>45770.25</v>
      </c>
      <c r="I28" s="16">
        <v>45768</v>
      </c>
      <c r="J28" s="18" t="s">
        <v>53</v>
      </c>
      <c r="K28" s="17" t="s">
        <v>0</v>
      </c>
      <c r="L28" s="17" t="s">
        <v>0</v>
      </c>
      <c r="M28" s="18" t="s">
        <v>53</v>
      </c>
      <c r="N28" s="18" t="s">
        <v>53</v>
      </c>
      <c r="O28" s="18" t="s">
        <v>53</v>
      </c>
      <c r="P28" s="18" t="s">
        <v>53</v>
      </c>
      <c r="Q28" s="3">
        <v>4</v>
      </c>
      <c r="R28" s="3" t="s">
        <v>620</v>
      </c>
    </row>
    <row r="29" spans="1:18" ht="135" x14ac:dyDescent="0.25">
      <c r="A29" s="12" t="s">
        <v>621</v>
      </c>
      <c r="B29" s="12" t="str">
        <f>LEFT($C29,(FIND(" ",$C29,1)-1))</f>
        <v>A737</v>
      </c>
      <c r="C29" s="12" t="str">
        <f>MID(D29,FIND("Location: ",D29)+10,FIND("Delay:",D29)-FIND("Location: ",D29)-10)</f>
        <v xml:space="preserve">A737 Kilwinning to Hillend NB - Total Closure
Direction: S
</v>
      </c>
      <c r="D29" s="12" t="s">
        <v>622</v>
      </c>
      <c r="E29" s="12" t="s">
        <v>19</v>
      </c>
      <c r="F29" s="12" t="s">
        <v>619</v>
      </c>
      <c r="G29" s="15">
        <v>45769.833333333299</v>
      </c>
      <c r="H29" s="15">
        <v>45770.25</v>
      </c>
      <c r="I29" s="16">
        <v>45768</v>
      </c>
      <c r="J29" s="18" t="s">
        <v>53</v>
      </c>
      <c r="K29" s="17" t="s">
        <v>0</v>
      </c>
      <c r="L29" s="17" t="s">
        <v>0</v>
      </c>
      <c r="M29" s="18" t="s">
        <v>53</v>
      </c>
      <c r="N29" s="18" t="s">
        <v>53</v>
      </c>
      <c r="O29" s="18" t="s">
        <v>53</v>
      </c>
      <c r="P29" s="18" t="s">
        <v>53</v>
      </c>
      <c r="Q29" s="3">
        <v>4</v>
      </c>
      <c r="R29" s="3" t="s">
        <v>623</v>
      </c>
    </row>
    <row r="30" spans="1:18" ht="90" x14ac:dyDescent="0.25">
      <c r="A30" s="12" t="s">
        <v>631</v>
      </c>
      <c r="B30" s="12" t="str">
        <f>LEFT($C30,(FIND(" ",$C30,1)-1))</f>
        <v>A737</v>
      </c>
      <c r="C30" s="12" t="str">
        <f>MID(D30,FIND("Location: ",D30)+10,FIND("Delay:",D30)-FIND("Location: ",D30)-10)</f>
        <v xml:space="preserve">A737 Dalry Rd approach to Howgate Jct SB - TTLS
Direction: S
</v>
      </c>
      <c r="D30" s="12" t="s">
        <v>632</v>
      </c>
      <c r="E30" s="12" t="s">
        <v>224</v>
      </c>
      <c r="F30" s="12" t="s">
        <v>626</v>
      </c>
      <c r="G30" s="15">
        <v>45769.833333333299</v>
      </c>
      <c r="H30" s="15">
        <v>45770.25</v>
      </c>
      <c r="I30" s="16">
        <v>45768</v>
      </c>
      <c r="J30" s="18" t="s">
        <v>53</v>
      </c>
      <c r="K30" s="17" t="s">
        <v>0</v>
      </c>
      <c r="L30" s="17" t="s">
        <v>0</v>
      </c>
      <c r="M30" s="18" t="s">
        <v>53</v>
      </c>
      <c r="N30" s="18" t="s">
        <v>53</v>
      </c>
      <c r="O30" s="18" t="s">
        <v>53</v>
      </c>
      <c r="P30" s="18" t="s">
        <v>53</v>
      </c>
      <c r="Q30" s="3">
        <v>2</v>
      </c>
      <c r="R30" s="3" t="s">
        <v>633</v>
      </c>
    </row>
    <row r="31" spans="1:18" ht="90" x14ac:dyDescent="0.25">
      <c r="A31" s="12" t="s">
        <v>858</v>
      </c>
      <c r="B31" s="12" t="str">
        <f>LEFT($C31,(FIND(" ",$C31,1)-1))</f>
        <v>A737</v>
      </c>
      <c r="C31" s="12" t="str">
        <f>MID(D31,FIND("Location: ",D31)+10,FIND("Delay:",D31)-FIND("Location: ",D31)-10)</f>
        <v xml:space="preserve">A737 NB at Highfield Rbt - Lane Closure 
Direction: N
</v>
      </c>
      <c r="D31" s="12" t="s">
        <v>859</v>
      </c>
      <c r="E31" s="12" t="s">
        <v>233</v>
      </c>
      <c r="F31" s="12" t="s">
        <v>242</v>
      </c>
      <c r="G31" s="15">
        <v>45769.833333333299</v>
      </c>
      <c r="H31" s="15">
        <v>45770.25</v>
      </c>
      <c r="I31" s="16">
        <v>45768</v>
      </c>
      <c r="J31" s="18" t="s">
        <v>53</v>
      </c>
      <c r="K31" s="17" t="s">
        <v>0</v>
      </c>
      <c r="L31" s="17" t="s">
        <v>0</v>
      </c>
      <c r="M31" s="18" t="s">
        <v>53</v>
      </c>
      <c r="N31" s="18" t="s">
        <v>53</v>
      </c>
      <c r="O31" s="18" t="s">
        <v>53</v>
      </c>
      <c r="P31" s="18" t="s">
        <v>53</v>
      </c>
      <c r="Q31" s="3">
        <v>2</v>
      </c>
      <c r="R31" s="3" t="s">
        <v>860</v>
      </c>
    </row>
    <row r="32" spans="1:18" ht="90" x14ac:dyDescent="0.25">
      <c r="A32" s="12" t="s">
        <v>70</v>
      </c>
      <c r="B32" s="12" t="str">
        <f>LEFT($C32,(FIND(" ",$C32,1)-1))</f>
        <v>A738</v>
      </c>
      <c r="C32" s="12" t="str">
        <f>MID(D32,FIND("Location: ",D32)+10,FIND("Delay:",D32)-FIND("Location: ",D32)-10)</f>
        <v xml:space="preserve">A738 WB from Kilwinning to Pennyburn Rbt - Stop and Go 
Direction: W
</v>
      </c>
      <c r="D32" s="12" t="s">
        <v>71</v>
      </c>
      <c r="E32" s="12" t="s">
        <v>51</v>
      </c>
      <c r="F32" s="12" t="s">
        <v>72</v>
      </c>
      <c r="G32" s="15">
        <v>45264.395833333299</v>
      </c>
      <c r="H32" s="15">
        <v>45807.645833333299</v>
      </c>
      <c r="I32" s="16">
        <v>45768</v>
      </c>
      <c r="J32" s="17" t="s">
        <v>0</v>
      </c>
      <c r="K32" s="17" t="s">
        <v>0</v>
      </c>
      <c r="L32" s="17" t="s">
        <v>0</v>
      </c>
      <c r="M32" s="17" t="s">
        <v>0</v>
      </c>
      <c r="N32" s="17" t="s">
        <v>0</v>
      </c>
      <c r="O32" s="18" t="s">
        <v>53</v>
      </c>
      <c r="P32" s="18" t="s">
        <v>53</v>
      </c>
      <c r="Q32" s="3">
        <v>5</v>
      </c>
      <c r="R32" s="3" t="s">
        <v>73</v>
      </c>
    </row>
    <row r="33" spans="1:18" ht="90" x14ac:dyDescent="0.25">
      <c r="A33" s="12" t="s">
        <v>74</v>
      </c>
      <c r="B33" s="12" t="str">
        <f>LEFT($C33,(FIND(" ",$C33,1)-1))</f>
        <v>A738</v>
      </c>
      <c r="C33" s="12" t="str">
        <f>MID(D33,FIND("Location: ",D33)+10,FIND("Delay:",D33)-FIND("Location: ",D33)-10)</f>
        <v xml:space="preserve">A738 EB from Pennyburn Rbt to Kilwinning - Stop and Go 
Direction: E
</v>
      </c>
      <c r="D33" s="12" t="s">
        <v>75</v>
      </c>
      <c r="E33" s="12" t="s">
        <v>51</v>
      </c>
      <c r="F33" s="12" t="s">
        <v>72</v>
      </c>
      <c r="G33" s="15">
        <v>45264.395833333299</v>
      </c>
      <c r="H33" s="15">
        <v>45807.645833333299</v>
      </c>
      <c r="I33" s="16">
        <v>45768</v>
      </c>
      <c r="J33" s="17" t="s">
        <v>0</v>
      </c>
      <c r="K33" s="17" t="s">
        <v>0</v>
      </c>
      <c r="L33" s="17" t="s">
        <v>0</v>
      </c>
      <c r="M33" s="17" t="s">
        <v>0</v>
      </c>
      <c r="N33" s="17" t="s">
        <v>0</v>
      </c>
      <c r="O33" s="18" t="s">
        <v>53</v>
      </c>
      <c r="P33" s="18" t="s">
        <v>53</v>
      </c>
      <c r="Q33" s="3">
        <v>5</v>
      </c>
      <c r="R33" s="3" t="s">
        <v>76</v>
      </c>
    </row>
    <row r="34" spans="1:18" ht="90" x14ac:dyDescent="0.25">
      <c r="A34" s="12" t="s">
        <v>624</v>
      </c>
      <c r="B34" s="12" t="str">
        <f>LEFT($C34,(FIND(" ",$C34,1)-1))</f>
        <v>A738</v>
      </c>
      <c r="C34" s="12" t="str">
        <f>MID(D34,FIND("Location: ",D34)+10,FIND("Delay:",D34)-FIND("Location: ",D34)-10)</f>
        <v xml:space="preserve">A738 Byres Rd WB - TTLS
Direction: S
</v>
      </c>
      <c r="D34" s="12" t="s">
        <v>625</v>
      </c>
      <c r="E34" s="12" t="s">
        <v>224</v>
      </c>
      <c r="F34" s="12" t="s">
        <v>626</v>
      </c>
      <c r="G34" s="15">
        <v>45769.833333333299</v>
      </c>
      <c r="H34" s="15">
        <v>45770.25</v>
      </c>
      <c r="I34" s="16">
        <v>45768</v>
      </c>
      <c r="J34" s="18" t="s">
        <v>53</v>
      </c>
      <c r="K34" s="17" t="s">
        <v>0</v>
      </c>
      <c r="L34" s="17" t="s">
        <v>0</v>
      </c>
      <c r="M34" s="18" t="s">
        <v>53</v>
      </c>
      <c r="N34" s="18" t="s">
        <v>53</v>
      </c>
      <c r="O34" s="18" t="s">
        <v>53</v>
      </c>
      <c r="P34" s="18" t="s">
        <v>53</v>
      </c>
      <c r="Q34" s="3">
        <v>2</v>
      </c>
      <c r="R34" s="3" t="s">
        <v>627</v>
      </c>
    </row>
    <row r="35" spans="1:18" ht="90" x14ac:dyDescent="0.25">
      <c r="A35" s="12" t="s">
        <v>628</v>
      </c>
      <c r="B35" s="12" t="str">
        <f>LEFT($C35,(FIND(" ",$C35,1)-1))</f>
        <v>A738</v>
      </c>
      <c r="C35" s="12" t="str">
        <f>MID(D35,FIND("Location: ",D35)+10,FIND("Delay:",D35)-FIND("Location: ",D35)-10)</f>
        <v xml:space="preserve">A738 Byres Rd EB - TTLS
Direction: S
</v>
      </c>
      <c r="D35" s="12" t="s">
        <v>629</v>
      </c>
      <c r="E35" s="12" t="s">
        <v>224</v>
      </c>
      <c r="F35" s="12" t="s">
        <v>626</v>
      </c>
      <c r="G35" s="15">
        <v>45769.833333333299</v>
      </c>
      <c r="H35" s="15">
        <v>45770.25</v>
      </c>
      <c r="I35" s="16">
        <v>45768</v>
      </c>
      <c r="J35" s="18" t="s">
        <v>53</v>
      </c>
      <c r="K35" s="17" t="s">
        <v>0</v>
      </c>
      <c r="L35" s="17" t="s">
        <v>0</v>
      </c>
      <c r="M35" s="18" t="s">
        <v>53</v>
      </c>
      <c r="N35" s="18" t="s">
        <v>53</v>
      </c>
      <c r="O35" s="18" t="s">
        <v>53</v>
      </c>
      <c r="P35" s="18" t="s">
        <v>53</v>
      </c>
      <c r="Q35" s="3">
        <v>2</v>
      </c>
      <c r="R35" s="3" t="s">
        <v>630</v>
      </c>
    </row>
    <row r="36" spans="1:18" ht="90" x14ac:dyDescent="0.25">
      <c r="A36" s="12" t="s">
        <v>900</v>
      </c>
      <c r="B36" s="12" t="str">
        <f>LEFT($C36,(FIND(" ",$C36,1)-1))</f>
        <v>A738</v>
      </c>
      <c r="C36" s="12" t="str">
        <f>MID(D36,FIND("Location: ",D36)+10,FIND("Delay:",D36)-FIND("Location: ",D36)-10)</f>
        <v xml:space="preserve">A738 WB Stevenson Rd - Narrow Lane 
Direction: W
</v>
      </c>
      <c r="D36" s="12" t="s">
        <v>901</v>
      </c>
      <c r="E36" s="12" t="s">
        <v>266</v>
      </c>
      <c r="F36" s="12" t="s">
        <v>898</v>
      </c>
      <c r="G36" s="15">
        <v>45769.395833333299</v>
      </c>
      <c r="H36" s="15">
        <v>45769.645833333299</v>
      </c>
      <c r="I36" s="16">
        <v>45768</v>
      </c>
      <c r="J36" s="18" t="s">
        <v>53</v>
      </c>
      <c r="K36" s="17" t="s">
        <v>0</v>
      </c>
      <c r="L36" s="18" t="s">
        <v>53</v>
      </c>
      <c r="M36" s="18" t="s">
        <v>53</v>
      </c>
      <c r="N36" s="18" t="s">
        <v>53</v>
      </c>
      <c r="O36" s="18" t="s">
        <v>53</v>
      </c>
      <c r="P36" s="18" t="s">
        <v>53</v>
      </c>
      <c r="Q36" s="3">
        <v>1</v>
      </c>
      <c r="R36" s="3" t="s">
        <v>902</v>
      </c>
    </row>
    <row r="37" spans="1:18" ht="90" x14ac:dyDescent="0.25">
      <c r="A37" s="12" t="s">
        <v>903</v>
      </c>
      <c r="B37" s="12" t="str">
        <f>LEFT($C37,(FIND(" ",$C37,1)-1))</f>
        <v>A738</v>
      </c>
      <c r="C37" s="12" t="str">
        <f>MID(D37,FIND("Location: ",D37)+10,FIND("Delay:",D37)-FIND("Location: ",D37)-10)</f>
        <v xml:space="preserve">A738 EB Stevenson Rd - Narrow Lane 
Direction: E
</v>
      </c>
      <c r="D37" s="12" t="s">
        <v>904</v>
      </c>
      <c r="E37" s="12" t="s">
        <v>266</v>
      </c>
      <c r="F37" s="12" t="s">
        <v>898</v>
      </c>
      <c r="G37" s="15">
        <v>45769.395833333299</v>
      </c>
      <c r="H37" s="15">
        <v>45769.645833333299</v>
      </c>
      <c r="I37" s="16">
        <v>45768</v>
      </c>
      <c r="J37" s="18" t="s">
        <v>53</v>
      </c>
      <c r="K37" s="17" t="s">
        <v>0</v>
      </c>
      <c r="L37" s="18" t="s">
        <v>53</v>
      </c>
      <c r="M37" s="18" t="s">
        <v>53</v>
      </c>
      <c r="N37" s="18" t="s">
        <v>53</v>
      </c>
      <c r="O37" s="18" t="s">
        <v>53</v>
      </c>
      <c r="P37" s="18" t="s">
        <v>53</v>
      </c>
      <c r="Q37" s="3">
        <v>1</v>
      </c>
      <c r="R37" s="3" t="s">
        <v>905</v>
      </c>
    </row>
    <row r="38" spans="1:18" ht="90" x14ac:dyDescent="0.25">
      <c r="A38" s="12" t="s">
        <v>66</v>
      </c>
      <c r="B38" s="12" t="str">
        <f>LEFT($C38,(FIND(" ",$C38,1)-1))</f>
        <v>A75</v>
      </c>
      <c r="C38" s="12" t="str">
        <f>MID(D38,FIND("Location: ",D38)+10,FIND("Delay:",D38)-FIND("Location: ",D38)-10)</f>
        <v xml:space="preserve">A75 The Old Glen - No obstruction on CW/FW Safety Coning
Direction: E
</v>
      </c>
      <c r="D38" s="12" t="s">
        <v>67</v>
      </c>
      <c r="E38" s="12" t="s">
        <v>68</v>
      </c>
      <c r="F38" s="12" t="s">
        <v>34</v>
      </c>
      <c r="G38" s="15">
        <v>45239.395833333299</v>
      </c>
      <c r="H38" s="15">
        <v>45838.999305555597</v>
      </c>
      <c r="I38" s="16">
        <v>45768</v>
      </c>
      <c r="J38" s="17" t="s">
        <v>0</v>
      </c>
      <c r="K38" s="17" t="s">
        <v>0</v>
      </c>
      <c r="L38" s="17" t="s">
        <v>0</v>
      </c>
      <c r="M38" s="17" t="s">
        <v>0</v>
      </c>
      <c r="N38" s="17" t="s">
        <v>0</v>
      </c>
      <c r="O38" s="17" t="s">
        <v>0</v>
      </c>
      <c r="P38" s="17" t="s">
        <v>0</v>
      </c>
      <c r="Q38" s="3">
        <v>7</v>
      </c>
      <c r="R38" s="3" t="s">
        <v>69</v>
      </c>
    </row>
    <row r="39" spans="1:18" ht="90" x14ac:dyDescent="0.25">
      <c r="A39" s="12" t="s">
        <v>257</v>
      </c>
      <c r="B39" s="12" t="str">
        <f>LEFT($C39,(FIND(" ",$C39,1)-1))</f>
        <v>A75</v>
      </c>
      <c r="C39" s="12" t="str">
        <f>MID(D39,FIND("Location: ",D39)+10,FIND("Delay:",D39)-FIND("Location: ",D39)-10)</f>
        <v xml:space="preserve">A75  - A75/ A701 Rbt  EB Dumfries Bypass - TTL's
Direction: E
</v>
      </c>
      <c r="D39" s="12" t="s">
        <v>258</v>
      </c>
      <c r="E39" s="12" t="s">
        <v>79</v>
      </c>
      <c r="F39" s="12" t="s">
        <v>259</v>
      </c>
      <c r="G39" s="15">
        <v>45684.75</v>
      </c>
      <c r="H39" s="15">
        <v>45774.25</v>
      </c>
      <c r="I39" s="16">
        <v>45768</v>
      </c>
      <c r="J39" s="17" t="s">
        <v>0</v>
      </c>
      <c r="K39" s="17" t="s">
        <v>0</v>
      </c>
      <c r="L39" s="17" t="s">
        <v>0</v>
      </c>
      <c r="M39" s="17" t="s">
        <v>0</v>
      </c>
      <c r="N39" s="17" t="s">
        <v>0</v>
      </c>
      <c r="O39" s="17" t="s">
        <v>0</v>
      </c>
      <c r="P39" s="17" t="s">
        <v>0</v>
      </c>
      <c r="Q39" s="3">
        <v>13</v>
      </c>
      <c r="R39" s="3" t="s">
        <v>260</v>
      </c>
    </row>
    <row r="40" spans="1:18" ht="90" x14ac:dyDescent="0.25">
      <c r="A40" s="12" t="s">
        <v>261</v>
      </c>
      <c r="B40" s="12" t="str">
        <f>LEFT($C40,(FIND(" ",$C40,1)-1))</f>
        <v>A75</v>
      </c>
      <c r="C40" s="12" t="str">
        <f>MID(D40,FIND("Location: ",D40)+10,FIND("Delay:",D40)-FIND("Location: ",D40)-10)</f>
        <v xml:space="preserve">A75  - A75/ A701   Rbt Dumfries Bypass  EB - TTL's
Direction: W
</v>
      </c>
      <c r="D40" s="12" t="s">
        <v>262</v>
      </c>
      <c r="E40" s="12" t="s">
        <v>79</v>
      </c>
      <c r="F40" s="12" t="s">
        <v>259</v>
      </c>
      <c r="G40" s="15">
        <v>45684.75</v>
      </c>
      <c r="H40" s="15">
        <v>45774.25</v>
      </c>
      <c r="I40" s="16">
        <v>45768</v>
      </c>
      <c r="J40" s="17" t="s">
        <v>0</v>
      </c>
      <c r="K40" s="17" t="s">
        <v>0</v>
      </c>
      <c r="L40" s="17" t="s">
        <v>0</v>
      </c>
      <c r="M40" s="17" t="s">
        <v>0</v>
      </c>
      <c r="N40" s="17" t="s">
        <v>0</v>
      </c>
      <c r="O40" s="17" t="s">
        <v>0</v>
      </c>
      <c r="P40" s="17" t="s">
        <v>0</v>
      </c>
      <c r="Q40" s="3">
        <v>13</v>
      </c>
      <c r="R40" s="3" t="s">
        <v>263</v>
      </c>
    </row>
    <row r="41" spans="1:18" ht="90" x14ac:dyDescent="0.25">
      <c r="A41" s="12" t="s">
        <v>264</v>
      </c>
      <c r="B41" s="12" t="str">
        <f>LEFT($C41,(FIND(" ",$C41,1)-1))</f>
        <v>A75</v>
      </c>
      <c r="C41" s="12" t="str">
        <f>MID(D41,FIND("Location: ",D41)+10,FIND("Delay:",D41)-FIND("Location: ",D41)-10)</f>
        <v xml:space="preserve">A75  - A75/ A701  Rbt Dumfries Bypass EB - Road Narrowing
Direction: E
</v>
      </c>
      <c r="D41" s="12" t="s">
        <v>265</v>
      </c>
      <c r="E41" s="12" t="s">
        <v>266</v>
      </c>
      <c r="F41" s="12" t="s">
        <v>259</v>
      </c>
      <c r="G41" s="15">
        <v>45683.25</v>
      </c>
      <c r="H41" s="15">
        <v>45775.75</v>
      </c>
      <c r="I41" s="16">
        <v>45768</v>
      </c>
      <c r="J41" s="17" t="s">
        <v>0</v>
      </c>
      <c r="K41" s="17" t="s">
        <v>0</v>
      </c>
      <c r="L41" s="17" t="s">
        <v>0</v>
      </c>
      <c r="M41" s="17" t="s">
        <v>0</v>
      </c>
      <c r="N41" s="17" t="s">
        <v>0</v>
      </c>
      <c r="O41" s="17" t="s">
        <v>0</v>
      </c>
      <c r="P41" s="17" t="s">
        <v>0</v>
      </c>
      <c r="Q41" s="3">
        <v>7</v>
      </c>
      <c r="R41" s="3" t="s">
        <v>267</v>
      </c>
    </row>
    <row r="42" spans="1:18" ht="90" x14ac:dyDescent="0.25">
      <c r="A42" s="12" t="s">
        <v>268</v>
      </c>
      <c r="B42" s="12" t="str">
        <f>LEFT($C42,(FIND(" ",$C42,1)-1))</f>
        <v>A75</v>
      </c>
      <c r="C42" s="12" t="str">
        <f>MID(D42,FIND("Location: ",D42)+10,FIND("Delay:",D42)-FIND("Location: ",D42)-10)</f>
        <v xml:space="preserve">A75  - A75/ A701 Rbt  Dumfries Bypass  WB - Road Narrowing
Direction: W
</v>
      </c>
      <c r="D42" s="12" t="s">
        <v>269</v>
      </c>
      <c r="E42" s="12" t="s">
        <v>266</v>
      </c>
      <c r="F42" s="12" t="s">
        <v>259</v>
      </c>
      <c r="G42" s="15">
        <v>45683.25</v>
      </c>
      <c r="H42" s="15">
        <v>45775.75</v>
      </c>
      <c r="I42" s="16">
        <v>45768</v>
      </c>
      <c r="J42" s="17" t="s">
        <v>0</v>
      </c>
      <c r="K42" s="17" t="s">
        <v>0</v>
      </c>
      <c r="L42" s="17" t="s">
        <v>0</v>
      </c>
      <c r="M42" s="17" t="s">
        <v>0</v>
      </c>
      <c r="N42" s="17" t="s">
        <v>0</v>
      </c>
      <c r="O42" s="17" t="s">
        <v>0</v>
      </c>
      <c r="P42" s="17" t="s">
        <v>0</v>
      </c>
      <c r="Q42" s="3">
        <v>7</v>
      </c>
      <c r="R42" s="3" t="s">
        <v>270</v>
      </c>
    </row>
    <row r="43" spans="1:18" ht="90" x14ac:dyDescent="0.25">
      <c r="A43" s="12" t="s">
        <v>509</v>
      </c>
      <c r="B43" s="12" t="str">
        <f>LEFT($C43,(FIND(" ",$C43,1)-1))</f>
        <v>A75</v>
      </c>
      <c r="C43" s="12" t="str">
        <f>MID(D43,FIND("Location: ",D43)+10,FIND("Delay:",D43)-FIND("Location: ",D43)-10)</f>
        <v xml:space="preserve">A75 EB after Castle Kennedy - TTLS 
Direction: E
</v>
      </c>
      <c r="D43" s="12" t="s">
        <v>510</v>
      </c>
      <c r="E43" s="12" t="s">
        <v>410</v>
      </c>
      <c r="F43" s="12" t="s">
        <v>511</v>
      </c>
      <c r="G43" s="15">
        <v>45769.416666666701</v>
      </c>
      <c r="H43" s="15">
        <v>45769.75</v>
      </c>
      <c r="I43" s="16">
        <v>45768</v>
      </c>
      <c r="J43" s="18" t="s">
        <v>53</v>
      </c>
      <c r="K43" s="17" t="s">
        <v>0</v>
      </c>
      <c r="L43" s="18" t="s">
        <v>53</v>
      </c>
      <c r="M43" s="18" t="s">
        <v>53</v>
      </c>
      <c r="N43" s="18" t="s">
        <v>53</v>
      </c>
      <c r="O43" s="18" t="s">
        <v>53</v>
      </c>
      <c r="P43" s="18" t="s">
        <v>53</v>
      </c>
      <c r="Q43" s="3">
        <v>1</v>
      </c>
      <c r="R43" s="3" t="s">
        <v>512</v>
      </c>
    </row>
    <row r="44" spans="1:18" ht="90" x14ac:dyDescent="0.25">
      <c r="A44" s="12" t="s">
        <v>513</v>
      </c>
      <c r="B44" s="12" t="str">
        <f>LEFT($C44,(FIND(" ",$C44,1)-1))</f>
        <v>A75</v>
      </c>
      <c r="C44" s="12" t="str">
        <f>MID(D44,FIND("Location: ",D44)+10,FIND("Delay:",D44)-FIND("Location: ",D44)-10)</f>
        <v xml:space="preserve">A75 WB after Castle Kennedy - TTLS 
Direction: W
</v>
      </c>
      <c r="D44" s="12" t="s">
        <v>514</v>
      </c>
      <c r="E44" s="12" t="s">
        <v>410</v>
      </c>
      <c r="F44" s="12" t="s">
        <v>511</v>
      </c>
      <c r="G44" s="15">
        <v>45769.416666666701</v>
      </c>
      <c r="H44" s="15">
        <v>45769.75</v>
      </c>
      <c r="I44" s="16">
        <v>45768</v>
      </c>
      <c r="J44" s="18" t="s">
        <v>53</v>
      </c>
      <c r="K44" s="17" t="s">
        <v>0</v>
      </c>
      <c r="L44" s="18" t="s">
        <v>53</v>
      </c>
      <c r="M44" s="18" t="s">
        <v>53</v>
      </c>
      <c r="N44" s="18" t="s">
        <v>53</v>
      </c>
      <c r="O44" s="18" t="s">
        <v>53</v>
      </c>
      <c r="P44" s="18" t="s">
        <v>53</v>
      </c>
      <c r="Q44" s="3">
        <v>1</v>
      </c>
      <c r="R44" s="3" t="s">
        <v>515</v>
      </c>
    </row>
    <row r="45" spans="1:18" ht="90" x14ac:dyDescent="0.25">
      <c r="A45" s="12" t="s">
        <v>528</v>
      </c>
      <c r="B45" s="12" t="str">
        <f>LEFT($C45,(FIND(" ",$C45,1)-1))</f>
        <v>A75</v>
      </c>
      <c r="C45" s="12" t="str">
        <f>MID(D45,FIND("Location: ",D45)+10,FIND("Delay:",D45)-FIND("Location: ",D45)-10)</f>
        <v xml:space="preserve">A75 EB at Kirkcowan - TTLS 
Direction: E
</v>
      </c>
      <c r="D45" s="12" t="s">
        <v>529</v>
      </c>
      <c r="E45" s="12" t="s">
        <v>456</v>
      </c>
      <c r="F45" s="12" t="s">
        <v>530</v>
      </c>
      <c r="G45" s="15">
        <v>45761.395833333299</v>
      </c>
      <c r="H45" s="15">
        <v>45772.645833333299</v>
      </c>
      <c r="I45" s="16">
        <v>45768</v>
      </c>
      <c r="J45" s="17" t="s">
        <v>0</v>
      </c>
      <c r="K45" s="17" t="s">
        <v>0</v>
      </c>
      <c r="L45" s="17" t="s">
        <v>0</v>
      </c>
      <c r="M45" s="17" t="s">
        <v>0</v>
      </c>
      <c r="N45" s="17" t="s">
        <v>0</v>
      </c>
      <c r="O45" s="18" t="s">
        <v>53</v>
      </c>
      <c r="P45" s="18" t="s">
        <v>53</v>
      </c>
      <c r="Q45" s="3">
        <v>5</v>
      </c>
      <c r="R45" s="3" t="s">
        <v>531</v>
      </c>
    </row>
    <row r="46" spans="1:18" ht="90" x14ac:dyDescent="0.25">
      <c r="A46" s="12" t="s">
        <v>532</v>
      </c>
      <c r="B46" s="12" t="str">
        <f>LEFT($C46,(FIND(" ",$C46,1)-1))</f>
        <v>A75</v>
      </c>
      <c r="C46" s="12" t="str">
        <f>MID(D46,FIND("Location: ",D46)+10,FIND("Delay:",D46)-FIND("Location: ",D46)-10)</f>
        <v xml:space="preserve">A75 WB at Kirkcowan - TTLS 
Direction: W
</v>
      </c>
      <c r="D46" s="12" t="s">
        <v>533</v>
      </c>
      <c r="E46" s="12" t="s">
        <v>456</v>
      </c>
      <c r="F46" s="12" t="s">
        <v>530</v>
      </c>
      <c r="G46" s="15">
        <v>45761.395833333299</v>
      </c>
      <c r="H46" s="15">
        <v>45772.645833333299</v>
      </c>
      <c r="I46" s="16">
        <v>45768</v>
      </c>
      <c r="J46" s="17" t="s">
        <v>0</v>
      </c>
      <c r="K46" s="17" t="s">
        <v>0</v>
      </c>
      <c r="L46" s="17" t="s">
        <v>0</v>
      </c>
      <c r="M46" s="17" t="s">
        <v>0</v>
      </c>
      <c r="N46" s="17" t="s">
        <v>0</v>
      </c>
      <c r="O46" s="18" t="s">
        <v>53</v>
      </c>
      <c r="P46" s="18" t="s">
        <v>53</v>
      </c>
      <c r="Q46" s="3">
        <v>5</v>
      </c>
      <c r="R46" s="3" t="s">
        <v>534</v>
      </c>
    </row>
    <row r="47" spans="1:18" ht="90" x14ac:dyDescent="0.25">
      <c r="A47" s="12" t="s">
        <v>535</v>
      </c>
      <c r="B47" s="12" t="str">
        <f>LEFT($C47,(FIND(" ",$C47,1)-1))</f>
        <v>A75</v>
      </c>
      <c r="C47" s="12" t="str">
        <f>MID(D47,FIND("Location: ",D47)+10,FIND("Delay:",D47)-FIND("Location: ",D47)-10)</f>
        <v xml:space="preserve">A75 EB Kelhead - TTL's
Direction: E
</v>
      </c>
      <c r="D47" s="12" t="s">
        <v>536</v>
      </c>
      <c r="E47" s="12" t="s">
        <v>456</v>
      </c>
      <c r="F47" s="12" t="s">
        <v>457</v>
      </c>
      <c r="G47" s="15">
        <v>45769.395833333299</v>
      </c>
      <c r="H47" s="15">
        <v>45770.666666666701</v>
      </c>
      <c r="I47" s="16">
        <v>45768</v>
      </c>
      <c r="J47" s="18" t="s">
        <v>53</v>
      </c>
      <c r="K47" s="17" t="s">
        <v>0</v>
      </c>
      <c r="L47" s="17" t="s">
        <v>0</v>
      </c>
      <c r="M47" s="18" t="s">
        <v>53</v>
      </c>
      <c r="N47" s="18" t="s">
        <v>53</v>
      </c>
      <c r="O47" s="18" t="s">
        <v>53</v>
      </c>
      <c r="P47" s="18" t="s">
        <v>53</v>
      </c>
      <c r="Q47" s="3">
        <v>2</v>
      </c>
      <c r="R47" s="3" t="s">
        <v>537</v>
      </c>
    </row>
    <row r="48" spans="1:18" ht="90" x14ac:dyDescent="0.25">
      <c r="A48" s="12" t="s">
        <v>538</v>
      </c>
      <c r="B48" s="12" t="str">
        <f>LEFT($C48,(FIND(" ",$C48,1)-1))</f>
        <v>A75</v>
      </c>
      <c r="C48" s="12" t="str">
        <f>MID(D48,FIND("Location: ",D48)+10,FIND("Delay:",D48)-FIND("Location: ",D48)-10)</f>
        <v xml:space="preserve">A75 WB Kelhead - TTL's
Direction: S
</v>
      </c>
      <c r="D48" s="12" t="s">
        <v>539</v>
      </c>
      <c r="E48" s="12" t="s">
        <v>456</v>
      </c>
      <c r="F48" s="12" t="s">
        <v>457</v>
      </c>
      <c r="G48" s="15">
        <v>45769.395833333299</v>
      </c>
      <c r="H48" s="15">
        <v>45770.666666666701</v>
      </c>
      <c r="I48" s="16">
        <v>45768</v>
      </c>
      <c r="J48" s="18" t="s">
        <v>53</v>
      </c>
      <c r="K48" s="17" t="s">
        <v>0</v>
      </c>
      <c r="L48" s="17" t="s">
        <v>0</v>
      </c>
      <c r="M48" s="18" t="s">
        <v>53</v>
      </c>
      <c r="N48" s="18" t="s">
        <v>53</v>
      </c>
      <c r="O48" s="18" t="s">
        <v>53</v>
      </c>
      <c r="P48" s="18" t="s">
        <v>53</v>
      </c>
      <c r="Q48" s="3">
        <v>2</v>
      </c>
      <c r="R48" s="3" t="s">
        <v>540</v>
      </c>
    </row>
    <row r="49" spans="1:18" ht="90" x14ac:dyDescent="0.25">
      <c r="A49" s="12" t="s">
        <v>541</v>
      </c>
      <c r="B49" s="12" t="str">
        <f>LEFT($C49,(FIND(" ",$C49,1)-1))</f>
        <v>A75</v>
      </c>
      <c r="C49" s="12" t="str">
        <f>MID(D49,FIND("Location: ",D49)+10,FIND("Delay:",D49)-FIND("Location: ",D49)-10)</f>
        <v xml:space="preserve">A75 WB Collin Bypass - Lane Closure 
Direction: W
</v>
      </c>
      <c r="D49" s="12" t="s">
        <v>542</v>
      </c>
      <c r="E49" s="12" t="s">
        <v>367</v>
      </c>
      <c r="F49" s="12" t="s">
        <v>511</v>
      </c>
      <c r="G49" s="15">
        <v>45769.333333333299</v>
      </c>
      <c r="H49" s="15">
        <v>45769.75</v>
      </c>
      <c r="I49" s="16">
        <v>45768</v>
      </c>
      <c r="J49" s="18" t="s">
        <v>53</v>
      </c>
      <c r="K49" s="17" t="s">
        <v>0</v>
      </c>
      <c r="L49" s="18" t="s">
        <v>53</v>
      </c>
      <c r="M49" s="18" t="s">
        <v>53</v>
      </c>
      <c r="N49" s="18" t="s">
        <v>53</v>
      </c>
      <c r="O49" s="18" t="s">
        <v>53</v>
      </c>
      <c r="P49" s="18" t="s">
        <v>53</v>
      </c>
      <c r="Q49" s="3">
        <v>1</v>
      </c>
      <c r="R49" s="3" t="s">
        <v>543</v>
      </c>
    </row>
    <row r="50" spans="1:18" ht="105" x14ac:dyDescent="0.25">
      <c r="A50" s="12" t="s">
        <v>551</v>
      </c>
      <c r="B50" s="12" t="str">
        <f>LEFT($C50,(FIND(" ",$C50,1)-1))</f>
        <v>A75</v>
      </c>
      <c r="C50" s="12" t="str">
        <f>MID(D50,FIND("Location: ",D50)+10,FIND("Delay:",D50)-FIND("Location: ",D50)-10)</f>
        <v xml:space="preserve">A75 EB Allanton Rbt to Drummore Rbt - Verge Works No Obstruction on Carriageway or Footway
Direction: E
</v>
      </c>
      <c r="D50" s="12" t="s">
        <v>552</v>
      </c>
      <c r="E50" s="12" t="s">
        <v>553</v>
      </c>
      <c r="F50" s="12" t="s">
        <v>554</v>
      </c>
      <c r="G50" s="15">
        <v>45754.333333333299</v>
      </c>
      <c r="H50" s="15">
        <v>45807.729166666701</v>
      </c>
      <c r="I50" s="16">
        <v>45768</v>
      </c>
      <c r="J50" s="17" t="s">
        <v>0</v>
      </c>
      <c r="K50" s="17" t="s">
        <v>0</v>
      </c>
      <c r="L50" s="17" t="s">
        <v>0</v>
      </c>
      <c r="M50" s="17" t="s">
        <v>0</v>
      </c>
      <c r="N50" s="17" t="s">
        <v>0</v>
      </c>
      <c r="O50" s="18" t="s">
        <v>53</v>
      </c>
      <c r="P50" s="18" t="s">
        <v>53</v>
      </c>
      <c r="Q50" s="3">
        <v>5</v>
      </c>
      <c r="R50" s="3" t="s">
        <v>555</v>
      </c>
    </row>
    <row r="51" spans="1:18" ht="120" x14ac:dyDescent="0.25">
      <c r="A51" s="12" t="s">
        <v>556</v>
      </c>
      <c r="B51" s="12" t="str">
        <f>LEFT($C51,(FIND(" ",$C51,1)-1))</f>
        <v>A75</v>
      </c>
      <c r="C51" s="12" t="str">
        <f>MID(D51,FIND("Location: ",D51)+10,FIND("Delay:",D51)-FIND("Location: ",D51)-10)</f>
        <v xml:space="preserve">A75 WB Allanton Rbt to Drummore Rbt - Verge Works No Obstruction on Carriageway or Footway
Direction: W
</v>
      </c>
      <c r="D51" s="12" t="s">
        <v>557</v>
      </c>
      <c r="E51" s="12" t="s">
        <v>553</v>
      </c>
      <c r="F51" s="12" t="s">
        <v>554</v>
      </c>
      <c r="G51" s="15">
        <v>45754.333333333299</v>
      </c>
      <c r="H51" s="15">
        <v>45807.729166666701</v>
      </c>
      <c r="I51" s="16">
        <v>45768</v>
      </c>
      <c r="J51" s="17" t="s">
        <v>0</v>
      </c>
      <c r="K51" s="17" t="s">
        <v>0</v>
      </c>
      <c r="L51" s="17" t="s">
        <v>0</v>
      </c>
      <c r="M51" s="17" t="s">
        <v>0</v>
      </c>
      <c r="N51" s="17" t="s">
        <v>0</v>
      </c>
      <c r="O51" s="18" t="s">
        <v>53</v>
      </c>
      <c r="P51" s="18" t="s">
        <v>53</v>
      </c>
      <c r="Q51" s="3">
        <v>5</v>
      </c>
      <c r="R51" s="3" t="s">
        <v>558</v>
      </c>
    </row>
    <row r="52" spans="1:18" ht="90" x14ac:dyDescent="0.25">
      <c r="A52" s="12" t="s">
        <v>559</v>
      </c>
      <c r="B52" s="12" t="str">
        <f>LEFT($C52,(FIND(" ",$C52,1)-1))</f>
        <v>A75</v>
      </c>
      <c r="C52" s="12" t="str">
        <f>MID(D52,FIND("Location: ",D52)+10,FIND("Delay:",D52)-FIND("Location: ",D52)-10)</f>
        <v xml:space="preserve">A75 EB at Barharrow - Advance Signage 
Direction: E
</v>
      </c>
      <c r="D52" s="12" t="s">
        <v>560</v>
      </c>
      <c r="E52" s="12" t="s">
        <v>561</v>
      </c>
      <c r="F52" s="12" t="s">
        <v>562</v>
      </c>
      <c r="G52" s="15">
        <v>45744.333333333299</v>
      </c>
      <c r="H52" s="15">
        <v>45807.708333333299</v>
      </c>
      <c r="I52" s="16">
        <v>45768</v>
      </c>
      <c r="J52" s="17" t="s">
        <v>0</v>
      </c>
      <c r="K52" s="17" t="s">
        <v>0</v>
      </c>
      <c r="L52" s="17" t="s">
        <v>0</v>
      </c>
      <c r="M52" s="17" t="s">
        <v>0</v>
      </c>
      <c r="N52" s="17" t="s">
        <v>0</v>
      </c>
      <c r="O52" s="17" t="s">
        <v>0</v>
      </c>
      <c r="P52" s="17" t="s">
        <v>0</v>
      </c>
      <c r="Q52" s="3">
        <v>7</v>
      </c>
      <c r="R52" s="3" t="s">
        <v>563</v>
      </c>
    </row>
    <row r="53" spans="1:18" ht="120" x14ac:dyDescent="0.25">
      <c r="A53" s="12" t="s">
        <v>572</v>
      </c>
      <c r="B53" s="12" t="str">
        <f>LEFT($C53,(FIND(" ",$C53,1)-1))</f>
        <v>A75</v>
      </c>
      <c r="C53" s="12" t="str">
        <f>MID(D53,FIND("Location: ",D53)+10,FIND("Delay:",D53)-FIND("Location: ",D53)-10)</f>
        <v xml:space="preserve">A75 from A75/A701 Rbt  EB Dumfries Bypass - Total closure
Direction: E
</v>
      </c>
      <c r="D53" s="12" t="s">
        <v>573</v>
      </c>
      <c r="E53" s="12" t="s">
        <v>19</v>
      </c>
      <c r="F53" s="12" t="s">
        <v>259</v>
      </c>
      <c r="G53" s="15">
        <v>45767.75</v>
      </c>
      <c r="H53" s="15">
        <v>45776.25</v>
      </c>
      <c r="I53" s="16">
        <v>45768</v>
      </c>
      <c r="J53" s="17" t="s">
        <v>0</v>
      </c>
      <c r="K53" s="17" t="s">
        <v>0</v>
      </c>
      <c r="L53" s="18" t="s">
        <v>53</v>
      </c>
      <c r="M53" s="18" t="s">
        <v>53</v>
      </c>
      <c r="N53" s="18" t="s">
        <v>53</v>
      </c>
      <c r="O53" s="18" t="s">
        <v>53</v>
      </c>
      <c r="P53" s="17" t="s">
        <v>0</v>
      </c>
      <c r="Q53" s="3">
        <v>4</v>
      </c>
      <c r="R53" s="3" t="s">
        <v>574</v>
      </c>
    </row>
    <row r="54" spans="1:18" ht="120" x14ac:dyDescent="0.25">
      <c r="A54" s="12" t="s">
        <v>575</v>
      </c>
      <c r="B54" s="12" t="str">
        <f>LEFT($C54,(FIND(" ",$C54,1)-1))</f>
        <v>A75</v>
      </c>
      <c r="C54" s="12" t="str">
        <f>MID(D54,FIND("Location: ",D54)+10,FIND("Delay:",D54)-FIND("Location: ",D54)-10)</f>
        <v xml:space="preserve">A75 from A75/A701 Rbt  WB Dumfries Bypass - Total closure
Direction: S
</v>
      </c>
      <c r="D54" s="12" t="s">
        <v>576</v>
      </c>
      <c r="E54" s="12" t="s">
        <v>19</v>
      </c>
      <c r="F54" s="12" t="s">
        <v>259</v>
      </c>
      <c r="G54" s="15">
        <v>45767.75</v>
      </c>
      <c r="H54" s="15">
        <v>45776.25</v>
      </c>
      <c r="I54" s="16">
        <v>45768</v>
      </c>
      <c r="J54" s="17" t="s">
        <v>0</v>
      </c>
      <c r="K54" s="17" t="s">
        <v>0</v>
      </c>
      <c r="L54" s="18" t="s">
        <v>53</v>
      </c>
      <c r="M54" s="18" t="s">
        <v>53</v>
      </c>
      <c r="N54" s="18" t="s">
        <v>53</v>
      </c>
      <c r="O54" s="18" t="s">
        <v>53</v>
      </c>
      <c r="P54" s="17" t="s">
        <v>0</v>
      </c>
      <c r="Q54" s="3">
        <v>4</v>
      </c>
      <c r="R54" s="3" t="s">
        <v>577</v>
      </c>
    </row>
    <row r="55" spans="1:18" ht="90" x14ac:dyDescent="0.25">
      <c r="A55" s="12" t="s">
        <v>635</v>
      </c>
      <c r="B55" s="12" t="str">
        <f>LEFT($C55,(FIND(" ",$C55,1)-1))</f>
        <v>A75</v>
      </c>
      <c r="C55" s="12" t="str">
        <f>MID(D55,FIND("Location: ",D55)+10,FIND("Delay:",D55)-FIND("Location: ",D55)-10)</f>
        <v xml:space="preserve">A75 WB Between Eastriggs &amp; Annan - Road Part of Diversion 
Direction: W
</v>
      </c>
      <c r="D55" s="12" t="s">
        <v>636</v>
      </c>
      <c r="E55" s="12" t="s">
        <v>637</v>
      </c>
      <c r="F55" s="12" t="s">
        <v>638</v>
      </c>
      <c r="G55" s="15">
        <v>45768.333333333299</v>
      </c>
      <c r="H55" s="15">
        <v>45779.833333333299</v>
      </c>
      <c r="I55" s="16">
        <v>45768</v>
      </c>
      <c r="J55" s="17" t="s">
        <v>0</v>
      </c>
      <c r="K55" s="17" t="s">
        <v>0</v>
      </c>
      <c r="L55" s="17" t="s">
        <v>0</v>
      </c>
      <c r="M55" s="17" t="s">
        <v>0</v>
      </c>
      <c r="N55" s="17" t="s">
        <v>0</v>
      </c>
      <c r="O55" s="17" t="s">
        <v>0</v>
      </c>
      <c r="P55" s="17" t="s">
        <v>0</v>
      </c>
      <c r="Q55" s="3">
        <v>7</v>
      </c>
      <c r="R55" s="3" t="s">
        <v>639</v>
      </c>
    </row>
    <row r="56" spans="1:18" ht="90" x14ac:dyDescent="0.25">
      <c r="A56" s="12" t="s">
        <v>640</v>
      </c>
      <c r="B56" s="12" t="str">
        <f>LEFT($C56,(FIND(" ",$C56,1)-1))</f>
        <v>A75</v>
      </c>
      <c r="C56" s="12" t="str">
        <f>MID(D56,FIND("Location: ",D56)+10,FIND("Delay:",D56)-FIND("Location: ",D56)-10)</f>
        <v xml:space="preserve">A75 EB Between Eastriggs &amp; Annan - Road Part of Diversion 
Direction: E
</v>
      </c>
      <c r="D56" s="12" t="s">
        <v>641</v>
      </c>
      <c r="E56" s="12" t="s">
        <v>637</v>
      </c>
      <c r="F56" s="12" t="s">
        <v>638</v>
      </c>
      <c r="G56" s="15">
        <v>45768.333333333299</v>
      </c>
      <c r="H56" s="15">
        <v>45779.833333333299</v>
      </c>
      <c r="I56" s="16">
        <v>45768</v>
      </c>
      <c r="J56" s="17" t="s">
        <v>0</v>
      </c>
      <c r="K56" s="17" t="s">
        <v>0</v>
      </c>
      <c r="L56" s="17" t="s">
        <v>0</v>
      </c>
      <c r="M56" s="17" t="s">
        <v>0</v>
      </c>
      <c r="N56" s="17" t="s">
        <v>0</v>
      </c>
      <c r="O56" s="17" t="s">
        <v>0</v>
      </c>
      <c r="P56" s="17" t="s">
        <v>0</v>
      </c>
      <c r="Q56" s="3">
        <v>7</v>
      </c>
      <c r="R56" s="3" t="s">
        <v>642</v>
      </c>
    </row>
    <row r="57" spans="1:18" ht="180" x14ac:dyDescent="0.25">
      <c r="A57" s="12" t="s">
        <v>643</v>
      </c>
      <c r="B57" s="12" t="str">
        <f>LEFT($C57,(FIND(" ",$C57,1)-1))</f>
        <v>A75</v>
      </c>
      <c r="C57" s="12" t="str">
        <f>MID(D57,FIND("Location: ",D57)+10,FIND("Delay:",D57)-FIND("Location: ",D57)-10)</f>
        <v xml:space="preserve">A75 WB East of Mossyard  - Road Closure 
Direction: W
</v>
      </c>
      <c r="D57" s="12" t="s">
        <v>644</v>
      </c>
      <c r="E57" s="12" t="s">
        <v>19</v>
      </c>
      <c r="F57" s="12" t="s">
        <v>645</v>
      </c>
      <c r="G57" s="15">
        <v>45769.833333333299</v>
      </c>
      <c r="H57" s="15">
        <v>45785.25</v>
      </c>
      <c r="I57" s="16">
        <v>45768</v>
      </c>
      <c r="J57" s="18" t="s">
        <v>53</v>
      </c>
      <c r="K57" s="17" t="s">
        <v>0</v>
      </c>
      <c r="L57" s="17" t="s">
        <v>0</v>
      </c>
      <c r="M57" s="17" t="s">
        <v>0</v>
      </c>
      <c r="N57" s="17" t="s">
        <v>0</v>
      </c>
      <c r="O57" s="17" t="s">
        <v>0</v>
      </c>
      <c r="P57" s="17" t="s">
        <v>0</v>
      </c>
      <c r="Q57" s="3">
        <v>11</v>
      </c>
      <c r="R57" s="3" t="s">
        <v>646</v>
      </c>
    </row>
    <row r="58" spans="1:18" ht="180" x14ac:dyDescent="0.25">
      <c r="A58" s="12" t="s">
        <v>647</v>
      </c>
      <c r="B58" s="12" t="str">
        <f>LEFT($C58,(FIND(" ",$C58,1)-1))</f>
        <v>A75</v>
      </c>
      <c r="C58" s="12" t="str">
        <f>MID(D58,FIND("Location: ",D58)+10,FIND("Delay:",D58)-FIND("Location: ",D58)-10)</f>
        <v xml:space="preserve">A75 EB East of Mossyard -Road Closure 
Direction: E
</v>
      </c>
      <c r="D58" s="12" t="s">
        <v>648</v>
      </c>
      <c r="E58" s="12" t="s">
        <v>19</v>
      </c>
      <c r="F58" s="12" t="s">
        <v>645</v>
      </c>
      <c r="G58" s="15">
        <v>45769.833333333299</v>
      </c>
      <c r="H58" s="15">
        <v>45785.25</v>
      </c>
      <c r="I58" s="16">
        <v>45768</v>
      </c>
      <c r="J58" s="18" t="s">
        <v>53</v>
      </c>
      <c r="K58" s="17" t="s">
        <v>0</v>
      </c>
      <c r="L58" s="17" t="s">
        <v>0</v>
      </c>
      <c r="M58" s="17" t="s">
        <v>0</v>
      </c>
      <c r="N58" s="17" t="s">
        <v>0</v>
      </c>
      <c r="O58" s="17" t="s">
        <v>0</v>
      </c>
      <c r="P58" s="17" t="s">
        <v>0</v>
      </c>
      <c r="Q58" s="3">
        <v>11</v>
      </c>
      <c r="R58" s="3" t="s">
        <v>649</v>
      </c>
    </row>
    <row r="59" spans="1:18" ht="90" x14ac:dyDescent="0.25">
      <c r="A59" s="12" t="s">
        <v>650</v>
      </c>
      <c r="B59" s="12" t="str">
        <f>LEFT($C59,(FIND(" ",$C59,1)-1))</f>
        <v>A75</v>
      </c>
      <c r="C59" s="12" t="str">
        <f>MID(D59,FIND("Location: ",D59)+10,FIND("Delay:",D59)-FIND("Location: ",D59)-10)</f>
        <v xml:space="preserve">A75 WB East of Mossyard -TTL's
Direction: W
</v>
      </c>
      <c r="D59" s="12" t="s">
        <v>651</v>
      </c>
      <c r="E59" s="12" t="s">
        <v>224</v>
      </c>
      <c r="F59" s="12" t="s">
        <v>652</v>
      </c>
      <c r="G59" s="15">
        <v>45770.25</v>
      </c>
      <c r="H59" s="15">
        <v>45784.833333333299</v>
      </c>
      <c r="I59" s="16">
        <v>45768</v>
      </c>
      <c r="J59" s="18" t="s">
        <v>53</v>
      </c>
      <c r="K59" s="18" t="s">
        <v>53</v>
      </c>
      <c r="L59" s="17" t="s">
        <v>0</v>
      </c>
      <c r="M59" s="17" t="s">
        <v>0</v>
      </c>
      <c r="N59" s="17" t="s">
        <v>0</v>
      </c>
      <c r="O59" s="17" t="s">
        <v>0</v>
      </c>
      <c r="P59" s="17" t="s">
        <v>0</v>
      </c>
      <c r="Q59" s="3">
        <v>5</v>
      </c>
      <c r="R59" s="3" t="s">
        <v>653</v>
      </c>
    </row>
    <row r="60" spans="1:18" ht="90" x14ac:dyDescent="0.25">
      <c r="A60" s="12" t="s">
        <v>654</v>
      </c>
      <c r="B60" s="12" t="str">
        <f>LEFT($C60,(FIND(" ",$C60,1)-1))</f>
        <v>A75</v>
      </c>
      <c r="C60" s="12" t="str">
        <f>MID(D60,FIND("Location: ",D60)+10,FIND("Delay:",D60)-FIND("Location: ",D60)-10)</f>
        <v xml:space="preserve">A75 EB East of Mossyard -TTL's
Direction: E
</v>
      </c>
      <c r="D60" s="12" t="s">
        <v>655</v>
      </c>
      <c r="E60" s="12" t="s">
        <v>224</v>
      </c>
      <c r="F60" s="12" t="s">
        <v>652</v>
      </c>
      <c r="G60" s="15">
        <v>45770.25</v>
      </c>
      <c r="H60" s="15">
        <v>45784.833333333299</v>
      </c>
      <c r="I60" s="16">
        <v>45768</v>
      </c>
      <c r="J60" s="18" t="s">
        <v>53</v>
      </c>
      <c r="K60" s="18" t="s">
        <v>53</v>
      </c>
      <c r="L60" s="17" t="s">
        <v>0</v>
      </c>
      <c r="M60" s="17" t="s">
        <v>0</v>
      </c>
      <c r="N60" s="17" t="s">
        <v>0</v>
      </c>
      <c r="O60" s="17" t="s">
        <v>0</v>
      </c>
      <c r="P60" s="17" t="s">
        <v>0</v>
      </c>
      <c r="Q60" s="3">
        <v>5</v>
      </c>
      <c r="R60" s="3" t="s">
        <v>656</v>
      </c>
    </row>
    <row r="61" spans="1:18" ht="90" x14ac:dyDescent="0.25">
      <c r="A61" s="12" t="s">
        <v>760</v>
      </c>
      <c r="B61" s="12" t="str">
        <f>LEFT($C61,(FIND(" ",$C61,1)-1))</f>
        <v>A75</v>
      </c>
      <c r="C61" s="12" t="str">
        <f>MID(D61,FIND("Location: ",D61)+10,FIND("Delay:",D61)-FIND("Location: ",D61)-10)</f>
        <v xml:space="preserve">A75 WB Bridge of Dee - TTL
Direction: W
</v>
      </c>
      <c r="D61" s="12" t="s">
        <v>761</v>
      </c>
      <c r="E61" s="12" t="s">
        <v>79</v>
      </c>
      <c r="F61" s="12" t="s">
        <v>52</v>
      </c>
      <c r="G61" s="15">
        <v>45769.395833333299</v>
      </c>
      <c r="H61" s="15">
        <v>45769.645833333299</v>
      </c>
      <c r="I61" s="16">
        <v>45768</v>
      </c>
      <c r="J61" s="18" t="s">
        <v>53</v>
      </c>
      <c r="K61" s="17" t="s">
        <v>0</v>
      </c>
      <c r="L61" s="18" t="s">
        <v>53</v>
      </c>
      <c r="M61" s="18" t="s">
        <v>53</v>
      </c>
      <c r="N61" s="18" t="s">
        <v>53</v>
      </c>
      <c r="O61" s="18" t="s">
        <v>53</v>
      </c>
      <c r="P61" s="18" t="s">
        <v>53</v>
      </c>
      <c r="Q61" s="3">
        <v>1</v>
      </c>
      <c r="R61" s="3" t="s">
        <v>762</v>
      </c>
    </row>
    <row r="62" spans="1:18" ht="90" x14ac:dyDescent="0.25">
      <c r="A62" s="12" t="s">
        <v>763</v>
      </c>
      <c r="B62" s="12" t="str">
        <f>LEFT($C62,(FIND(" ",$C62,1)-1))</f>
        <v>A75</v>
      </c>
      <c r="C62" s="12" t="str">
        <f>MID(D62,FIND("Location: ",D62)+10,FIND("Delay:",D62)-FIND("Location: ",D62)-10)</f>
        <v xml:space="preserve">A75 EB Bridge of Dee- TTL
Direction: E
</v>
      </c>
      <c r="D62" s="12" t="s">
        <v>764</v>
      </c>
      <c r="E62" s="12" t="s">
        <v>79</v>
      </c>
      <c r="F62" s="12" t="s">
        <v>52</v>
      </c>
      <c r="G62" s="15">
        <v>45769.395833333299</v>
      </c>
      <c r="H62" s="15">
        <v>45769.645833333299</v>
      </c>
      <c r="I62" s="16">
        <v>45768</v>
      </c>
      <c r="J62" s="18" t="s">
        <v>53</v>
      </c>
      <c r="K62" s="17" t="s">
        <v>0</v>
      </c>
      <c r="L62" s="18" t="s">
        <v>53</v>
      </c>
      <c r="M62" s="18" t="s">
        <v>53</v>
      </c>
      <c r="N62" s="18" t="s">
        <v>53</v>
      </c>
      <c r="O62" s="18" t="s">
        <v>53</v>
      </c>
      <c r="P62" s="18" t="s">
        <v>53</v>
      </c>
      <c r="Q62" s="3">
        <v>1</v>
      </c>
      <c r="R62" s="3" t="s">
        <v>765</v>
      </c>
    </row>
    <row r="63" spans="1:18" ht="90" x14ac:dyDescent="0.25">
      <c r="A63" s="12" t="s">
        <v>766</v>
      </c>
      <c r="B63" s="12" t="str">
        <f>LEFT($C63,(FIND(" ",$C63,1)-1))</f>
        <v>A75</v>
      </c>
      <c r="C63" s="12" t="str">
        <f>MID(D63,FIND("Location: ",D63)+10,FIND("Delay:",D63)-FIND("Location: ",D63)-10)</f>
        <v xml:space="preserve">A75 Ramhill Bridge Castle Douglas  WB- TTL
Direction: W
</v>
      </c>
      <c r="D63" s="12" t="s">
        <v>767</v>
      </c>
      <c r="E63" s="12" t="s">
        <v>79</v>
      </c>
      <c r="F63" s="12" t="s">
        <v>52</v>
      </c>
      <c r="G63" s="15">
        <v>45769.395833333299</v>
      </c>
      <c r="H63" s="15">
        <v>45769.645833333299</v>
      </c>
      <c r="I63" s="16">
        <v>45768</v>
      </c>
      <c r="J63" s="18" t="s">
        <v>53</v>
      </c>
      <c r="K63" s="17" t="s">
        <v>0</v>
      </c>
      <c r="L63" s="18" t="s">
        <v>53</v>
      </c>
      <c r="M63" s="18" t="s">
        <v>53</v>
      </c>
      <c r="N63" s="18" t="s">
        <v>53</v>
      </c>
      <c r="O63" s="18" t="s">
        <v>53</v>
      </c>
      <c r="P63" s="18" t="s">
        <v>53</v>
      </c>
      <c r="Q63" s="3">
        <v>1</v>
      </c>
      <c r="R63" s="3" t="s">
        <v>768</v>
      </c>
    </row>
    <row r="64" spans="1:18" ht="90" x14ac:dyDescent="0.25">
      <c r="A64" s="12" t="s">
        <v>769</v>
      </c>
      <c r="B64" s="12" t="str">
        <f>LEFT($C64,(FIND(" ",$C64,1)-1))</f>
        <v>A75</v>
      </c>
      <c r="C64" s="12" t="str">
        <f>MID(D64,FIND("Location: ",D64)+10,FIND("Delay:",D64)-FIND("Location: ",D64)-10)</f>
        <v xml:space="preserve">A75 Ramhill Bridge Castle Douglas EB- TTL
Direction: E
</v>
      </c>
      <c r="D64" s="12" t="s">
        <v>770</v>
      </c>
      <c r="E64" s="12" t="s">
        <v>79</v>
      </c>
      <c r="F64" s="12" t="s">
        <v>52</v>
      </c>
      <c r="G64" s="15">
        <v>45769.395833333299</v>
      </c>
      <c r="H64" s="15">
        <v>45769.645833333299</v>
      </c>
      <c r="I64" s="16">
        <v>45768</v>
      </c>
      <c r="J64" s="18" t="s">
        <v>53</v>
      </c>
      <c r="K64" s="17" t="s">
        <v>0</v>
      </c>
      <c r="L64" s="18" t="s">
        <v>53</v>
      </c>
      <c r="M64" s="18" t="s">
        <v>53</v>
      </c>
      <c r="N64" s="18" t="s">
        <v>53</v>
      </c>
      <c r="O64" s="18" t="s">
        <v>53</v>
      </c>
      <c r="P64" s="18" t="s">
        <v>53</v>
      </c>
      <c r="Q64" s="3">
        <v>1</v>
      </c>
      <c r="R64" s="3" t="s">
        <v>771</v>
      </c>
    </row>
    <row r="65" spans="1:18" ht="90" x14ac:dyDescent="0.25">
      <c r="A65" s="12" t="s">
        <v>778</v>
      </c>
      <c r="B65" s="12" t="str">
        <f>LEFT($C65,(FIND(" ",$C65,1)-1))</f>
        <v>A75</v>
      </c>
      <c r="C65" s="12" t="str">
        <f>MID(D65,FIND("Location: ",D65)+10,FIND("Delay:",D65)-FIND("Location: ",D65)-10)</f>
        <v xml:space="preserve">A75 @ Barbywood Twynholm WB- TTL
Direction: W
</v>
      </c>
      <c r="D65" s="12" t="s">
        <v>779</v>
      </c>
      <c r="E65" s="12" t="s">
        <v>79</v>
      </c>
      <c r="F65" s="12" t="s">
        <v>52</v>
      </c>
      <c r="G65" s="15">
        <v>45769.395833333299</v>
      </c>
      <c r="H65" s="15">
        <v>45769.645833333299</v>
      </c>
      <c r="I65" s="16">
        <v>45768</v>
      </c>
      <c r="J65" s="18" t="s">
        <v>53</v>
      </c>
      <c r="K65" s="17" t="s">
        <v>0</v>
      </c>
      <c r="L65" s="18" t="s">
        <v>53</v>
      </c>
      <c r="M65" s="18" t="s">
        <v>53</v>
      </c>
      <c r="N65" s="18" t="s">
        <v>53</v>
      </c>
      <c r="O65" s="18" t="s">
        <v>53</v>
      </c>
      <c r="P65" s="18" t="s">
        <v>53</v>
      </c>
      <c r="Q65" s="3">
        <v>1</v>
      </c>
      <c r="R65" s="3" t="s">
        <v>780</v>
      </c>
    </row>
    <row r="66" spans="1:18" ht="90" x14ac:dyDescent="0.25">
      <c r="A66" s="12" t="s">
        <v>781</v>
      </c>
      <c r="B66" s="12" t="str">
        <f>LEFT($C66,(FIND(" ",$C66,1)-1))</f>
        <v>A75</v>
      </c>
      <c r="C66" s="12" t="str">
        <f>MID(D66,FIND("Location: ",D66)+10,FIND("Delay:",D66)-FIND("Location: ",D66)-10)</f>
        <v xml:space="preserve">A75 @ Barbywood Twynholm EB- TTL
Direction: E
</v>
      </c>
      <c r="D66" s="12" t="s">
        <v>782</v>
      </c>
      <c r="E66" s="12" t="s">
        <v>79</v>
      </c>
      <c r="F66" s="12" t="s">
        <v>52</v>
      </c>
      <c r="G66" s="15">
        <v>45769.395833333299</v>
      </c>
      <c r="H66" s="15">
        <v>45769.645833333299</v>
      </c>
      <c r="I66" s="16">
        <v>45768</v>
      </c>
      <c r="J66" s="18" t="s">
        <v>53</v>
      </c>
      <c r="K66" s="17" t="s">
        <v>0</v>
      </c>
      <c r="L66" s="18" t="s">
        <v>53</v>
      </c>
      <c r="M66" s="18" t="s">
        <v>53</v>
      </c>
      <c r="N66" s="18" t="s">
        <v>53</v>
      </c>
      <c r="O66" s="18" t="s">
        <v>53</v>
      </c>
      <c r="P66" s="18" t="s">
        <v>53</v>
      </c>
      <c r="Q66" s="3">
        <v>1</v>
      </c>
      <c r="R66" s="3" t="s">
        <v>783</v>
      </c>
    </row>
    <row r="67" spans="1:18" ht="90" x14ac:dyDescent="0.25">
      <c r="A67" s="12" t="s">
        <v>795</v>
      </c>
      <c r="B67" s="12" t="str">
        <f>LEFT($C67,(FIND(" ",$C67,1)-1))</f>
        <v>A75</v>
      </c>
      <c r="C67" s="12" t="str">
        <f>MID(D67,FIND("Location: ",D67)+10,FIND("Delay:",D67)-FIND("Location: ",D67)-10)</f>
        <v xml:space="preserve">A75 Blairscroft  Creetown WB- TTL
Direction: W
</v>
      </c>
      <c r="D67" s="12" t="s">
        <v>796</v>
      </c>
      <c r="E67" s="12" t="s">
        <v>79</v>
      </c>
      <c r="F67" s="12" t="s">
        <v>52</v>
      </c>
      <c r="G67" s="15">
        <v>45770.395833333299</v>
      </c>
      <c r="H67" s="15">
        <v>45770.645833333299</v>
      </c>
      <c r="I67" s="16">
        <v>45768</v>
      </c>
      <c r="J67" s="18" t="s">
        <v>53</v>
      </c>
      <c r="K67" s="18" t="s">
        <v>53</v>
      </c>
      <c r="L67" s="17" t="s">
        <v>0</v>
      </c>
      <c r="M67" s="18" t="s">
        <v>53</v>
      </c>
      <c r="N67" s="18" t="s">
        <v>53</v>
      </c>
      <c r="O67" s="18" t="s">
        <v>53</v>
      </c>
      <c r="P67" s="18" t="s">
        <v>53</v>
      </c>
      <c r="Q67" s="3">
        <v>1</v>
      </c>
      <c r="R67" s="3" t="s">
        <v>797</v>
      </c>
    </row>
    <row r="68" spans="1:18" ht="90" x14ac:dyDescent="0.25">
      <c r="A68" s="12" t="s">
        <v>798</v>
      </c>
      <c r="B68" s="12" t="str">
        <f>LEFT($C68,(FIND(" ",$C68,1)-1))</f>
        <v>A75</v>
      </c>
      <c r="C68" s="12" t="str">
        <f>MID(D68,FIND("Location: ",D68)+10,FIND("Delay:",D68)-FIND("Location: ",D68)-10)</f>
        <v xml:space="preserve">A75 Blairscroft  Creetown EB- TTL
Direction: E
</v>
      </c>
      <c r="D68" s="12" t="s">
        <v>799</v>
      </c>
      <c r="E68" s="12" t="s">
        <v>79</v>
      </c>
      <c r="F68" s="12" t="s">
        <v>52</v>
      </c>
      <c r="G68" s="15">
        <v>45770.395833333299</v>
      </c>
      <c r="H68" s="15">
        <v>45770.645833333299</v>
      </c>
      <c r="I68" s="16">
        <v>45768</v>
      </c>
      <c r="J68" s="18" t="s">
        <v>53</v>
      </c>
      <c r="K68" s="18" t="s">
        <v>53</v>
      </c>
      <c r="L68" s="17" t="s">
        <v>0</v>
      </c>
      <c r="M68" s="18" t="s">
        <v>53</v>
      </c>
      <c r="N68" s="18" t="s">
        <v>53</v>
      </c>
      <c r="O68" s="18" t="s">
        <v>53</v>
      </c>
      <c r="P68" s="18" t="s">
        <v>53</v>
      </c>
      <c r="Q68" s="3">
        <v>1</v>
      </c>
      <c r="R68" s="3" t="s">
        <v>800</v>
      </c>
    </row>
    <row r="69" spans="1:18" ht="90" x14ac:dyDescent="0.25">
      <c r="A69" s="12" t="s">
        <v>819</v>
      </c>
      <c r="B69" s="12" t="str">
        <f>LEFT($C69,(FIND(" ",$C69,1)-1))</f>
        <v>A75/A741</v>
      </c>
      <c r="C69" s="12" t="str">
        <f>MID(D69,FIND("Location: ",D69)+10,FIND("Delay:",D69)-FIND("Location: ",D69)-10)</f>
        <v xml:space="preserve">A75/A741 Rbt  Newton Stewart WB- TTL
Direction: W
</v>
      </c>
      <c r="D69" s="12" t="s">
        <v>820</v>
      </c>
      <c r="E69" s="12" t="s">
        <v>79</v>
      </c>
      <c r="F69" s="12" t="s">
        <v>52</v>
      </c>
      <c r="G69" s="15">
        <v>45770.395833333299</v>
      </c>
      <c r="H69" s="15">
        <v>45770.645833333299</v>
      </c>
      <c r="I69" s="16">
        <v>45768</v>
      </c>
      <c r="J69" s="18" t="s">
        <v>53</v>
      </c>
      <c r="K69" s="18" t="s">
        <v>53</v>
      </c>
      <c r="L69" s="17" t="s">
        <v>0</v>
      </c>
      <c r="M69" s="18" t="s">
        <v>53</v>
      </c>
      <c r="N69" s="18" t="s">
        <v>53</v>
      </c>
      <c r="O69" s="18" t="s">
        <v>53</v>
      </c>
      <c r="P69" s="18" t="s">
        <v>53</v>
      </c>
      <c r="Q69" s="3">
        <v>1</v>
      </c>
      <c r="R69" s="3" t="s">
        <v>821</v>
      </c>
    </row>
    <row r="70" spans="1:18" ht="90" x14ac:dyDescent="0.25">
      <c r="A70" s="12" t="s">
        <v>822</v>
      </c>
      <c r="B70" s="12" t="str">
        <f>LEFT($C70,(FIND(" ",$C70,1)-1))</f>
        <v>A75/A741</v>
      </c>
      <c r="C70" s="12" t="str">
        <f>MID(D70,FIND("Location: ",D70)+10,FIND("Delay:",D70)-FIND("Location: ",D70)-10)</f>
        <v xml:space="preserve">A75/A741 Rbt  Newton Stewart EB- TTL
Direction: E
</v>
      </c>
      <c r="D70" s="12" t="s">
        <v>823</v>
      </c>
      <c r="E70" s="12" t="s">
        <v>79</v>
      </c>
      <c r="F70" s="12" t="s">
        <v>52</v>
      </c>
      <c r="G70" s="15">
        <v>45770.395833333299</v>
      </c>
      <c r="H70" s="15">
        <v>45770.645833333299</v>
      </c>
      <c r="I70" s="16">
        <v>45768</v>
      </c>
      <c r="J70" s="18" t="s">
        <v>53</v>
      </c>
      <c r="K70" s="18" t="s">
        <v>53</v>
      </c>
      <c r="L70" s="17" t="s">
        <v>0</v>
      </c>
      <c r="M70" s="18" t="s">
        <v>53</v>
      </c>
      <c r="N70" s="18" t="s">
        <v>53</v>
      </c>
      <c r="O70" s="18" t="s">
        <v>53</v>
      </c>
      <c r="P70" s="18" t="s">
        <v>53</v>
      </c>
      <c r="Q70" s="3">
        <v>1</v>
      </c>
      <c r="R70" s="3" t="s">
        <v>824</v>
      </c>
    </row>
    <row r="71" spans="1:18" ht="90" x14ac:dyDescent="0.25">
      <c r="A71" s="12" t="s">
        <v>772</v>
      </c>
      <c r="B71" s="12" t="str">
        <f>LEFT($C71,(FIND(" ",$C71,1)-1))</f>
        <v>A751</v>
      </c>
      <c r="C71" s="12" t="str">
        <f>MID(D71,FIND("Location: ",D71)+10,FIND("Delay:",D71)-FIND("Location: ",D71)-10)</f>
        <v xml:space="preserve">A751 @ A77  Jct SB- Stop and Go
Direction: S
</v>
      </c>
      <c r="D71" s="12" t="s">
        <v>773</v>
      </c>
      <c r="E71" s="12" t="s">
        <v>51</v>
      </c>
      <c r="F71" s="12" t="s">
        <v>72</v>
      </c>
      <c r="G71" s="15">
        <v>45769.395833333299</v>
      </c>
      <c r="H71" s="15">
        <v>45769.645833333299</v>
      </c>
      <c r="I71" s="16">
        <v>45768</v>
      </c>
      <c r="J71" s="18" t="s">
        <v>53</v>
      </c>
      <c r="K71" s="17" t="s">
        <v>0</v>
      </c>
      <c r="L71" s="18" t="s">
        <v>53</v>
      </c>
      <c r="M71" s="18" t="s">
        <v>53</v>
      </c>
      <c r="N71" s="18" t="s">
        <v>53</v>
      </c>
      <c r="O71" s="18" t="s">
        <v>53</v>
      </c>
      <c r="P71" s="18" t="s">
        <v>53</v>
      </c>
      <c r="Q71" s="3">
        <v>1</v>
      </c>
      <c r="R71" s="3" t="s">
        <v>774</v>
      </c>
    </row>
    <row r="72" spans="1:18" ht="90" x14ac:dyDescent="0.25">
      <c r="A72" s="12" t="s">
        <v>775</v>
      </c>
      <c r="B72" s="12" t="str">
        <f>LEFT($C72,(FIND(" ",$C72,1)-1))</f>
        <v>A751</v>
      </c>
      <c r="C72" s="12" t="str">
        <f>MID(D72,FIND("Location: ",D72)+10,FIND("Delay:",D72)-FIND("Location: ",D72)-10)</f>
        <v xml:space="preserve">A751 @ A77  Jct NB- Stop and Go
Direction: N
</v>
      </c>
      <c r="D72" s="12" t="s">
        <v>776</v>
      </c>
      <c r="E72" s="12" t="s">
        <v>51</v>
      </c>
      <c r="F72" s="12" t="s">
        <v>72</v>
      </c>
      <c r="G72" s="15">
        <v>45769.395833333299</v>
      </c>
      <c r="H72" s="15">
        <v>45769.645833333299</v>
      </c>
      <c r="I72" s="16">
        <v>45768</v>
      </c>
      <c r="J72" s="18" t="s">
        <v>53</v>
      </c>
      <c r="K72" s="17" t="s">
        <v>0</v>
      </c>
      <c r="L72" s="18" t="s">
        <v>53</v>
      </c>
      <c r="M72" s="18" t="s">
        <v>53</v>
      </c>
      <c r="N72" s="18" t="s">
        <v>53</v>
      </c>
      <c r="O72" s="18" t="s">
        <v>53</v>
      </c>
      <c r="P72" s="18" t="s">
        <v>53</v>
      </c>
      <c r="Q72" s="3">
        <v>1</v>
      </c>
      <c r="R72" s="3" t="s">
        <v>777</v>
      </c>
    </row>
    <row r="73" spans="1:18" ht="90" x14ac:dyDescent="0.25">
      <c r="A73" s="12" t="s">
        <v>104</v>
      </c>
      <c r="B73" s="12" t="str">
        <f>LEFT($C73,(FIND(" ",$C73,1)-1))</f>
        <v>A76</v>
      </c>
      <c r="C73" s="12" t="str">
        <f>MID(D73,FIND("Location: ",D73)+10,FIND("Delay:",D73)-FIND("Location: ",D73)-10)</f>
        <v xml:space="preserve">A76 Drumlanrig Rd - Signage SB 
Direction: S
</v>
      </c>
      <c r="D73" s="12" t="s">
        <v>105</v>
      </c>
      <c r="E73" s="12" t="s">
        <v>106</v>
      </c>
      <c r="F73" s="12" t="s">
        <v>107</v>
      </c>
      <c r="G73" s="15">
        <v>45472.3125</v>
      </c>
      <c r="H73" s="15">
        <v>46731.6875</v>
      </c>
      <c r="I73" s="16">
        <v>45768</v>
      </c>
      <c r="J73" s="17" t="s">
        <v>0</v>
      </c>
      <c r="K73" s="17" t="s">
        <v>0</v>
      </c>
      <c r="L73" s="17" t="s">
        <v>0</v>
      </c>
      <c r="M73" s="17" t="s">
        <v>0</v>
      </c>
      <c r="N73" s="17" t="s">
        <v>0</v>
      </c>
      <c r="O73" s="17" t="s">
        <v>0</v>
      </c>
      <c r="P73" s="17" t="s">
        <v>0</v>
      </c>
      <c r="Q73" s="3">
        <v>7</v>
      </c>
      <c r="R73" s="3" t="s">
        <v>108</v>
      </c>
    </row>
    <row r="74" spans="1:18" ht="90" x14ac:dyDescent="0.25">
      <c r="A74" s="12" t="s">
        <v>109</v>
      </c>
      <c r="B74" s="12" t="str">
        <f>LEFT($C74,(FIND(" ",$C74,1)-1))</f>
        <v>A76</v>
      </c>
      <c r="C74" s="12" t="str">
        <f>MID(D74,FIND("Location: ",D74)+10,FIND("Delay:",D74)-FIND("Location: ",D74)-10)</f>
        <v xml:space="preserve">A76 Drumlanrig Rd - Signage NB 
Direction: N
</v>
      </c>
      <c r="D74" s="12" t="s">
        <v>110</v>
      </c>
      <c r="E74" s="12" t="s">
        <v>106</v>
      </c>
      <c r="F74" s="12" t="s">
        <v>107</v>
      </c>
      <c r="G74" s="15">
        <v>45472.3125</v>
      </c>
      <c r="H74" s="15">
        <v>46731.6875</v>
      </c>
      <c r="I74" s="16">
        <v>45768</v>
      </c>
      <c r="J74" s="17" t="s">
        <v>0</v>
      </c>
      <c r="K74" s="17" t="s">
        <v>0</v>
      </c>
      <c r="L74" s="17" t="s">
        <v>0</v>
      </c>
      <c r="M74" s="17" t="s">
        <v>0</v>
      </c>
      <c r="N74" s="17" t="s">
        <v>0</v>
      </c>
      <c r="O74" s="17" t="s">
        <v>0</v>
      </c>
      <c r="P74" s="17" t="s">
        <v>0</v>
      </c>
      <c r="Q74" s="3">
        <v>7</v>
      </c>
      <c r="R74" s="3" t="s">
        <v>111</v>
      </c>
    </row>
    <row r="75" spans="1:18" ht="90" x14ac:dyDescent="0.25">
      <c r="A75" s="12" t="s">
        <v>215</v>
      </c>
      <c r="B75" s="12" t="str">
        <f>LEFT($C75,(FIND(" ",$C75,1)-1))</f>
        <v>A76</v>
      </c>
      <c r="C75" s="12" t="str">
        <f>MID(D75,FIND("Location: ",D75)+10,FIND("Delay:",D75)-FIND("Location: ",D75)-10)</f>
        <v xml:space="preserve">A76 Limecleugh @ Enterkinfoot NB - TTLs
Direction: N
</v>
      </c>
      <c r="D75" s="12" t="s">
        <v>216</v>
      </c>
      <c r="E75" s="12" t="s">
        <v>79</v>
      </c>
      <c r="F75" s="12" t="s">
        <v>217</v>
      </c>
      <c r="G75" s="15">
        <v>45580.75</v>
      </c>
      <c r="H75" s="15">
        <v>45838.999305555597</v>
      </c>
      <c r="I75" s="16">
        <v>45768</v>
      </c>
      <c r="J75" s="17" t="s">
        <v>0</v>
      </c>
      <c r="K75" s="17" t="s">
        <v>0</v>
      </c>
      <c r="L75" s="17" t="s">
        <v>0</v>
      </c>
      <c r="M75" s="17" t="s">
        <v>0</v>
      </c>
      <c r="N75" s="17" t="s">
        <v>0</v>
      </c>
      <c r="O75" s="17" t="s">
        <v>0</v>
      </c>
      <c r="P75" s="17" t="s">
        <v>0</v>
      </c>
      <c r="Q75" s="3">
        <v>7</v>
      </c>
      <c r="R75" s="3" t="s">
        <v>218</v>
      </c>
    </row>
    <row r="76" spans="1:18" ht="90" x14ac:dyDescent="0.25">
      <c r="A76" s="12" t="s">
        <v>219</v>
      </c>
      <c r="B76" s="12" t="str">
        <f>LEFT($C76,(FIND(" ",$C76,1)-1))</f>
        <v>A76</v>
      </c>
      <c r="C76" s="12" t="str">
        <f>MID(D76,FIND("Location: ",D76)+10,FIND("Delay:",D76)-FIND("Location: ",D76)-10)</f>
        <v xml:space="preserve">A76 Limecleugh @ Enterkinfoot SB - TTLs
Direction: S
</v>
      </c>
      <c r="D76" s="12" t="s">
        <v>220</v>
      </c>
      <c r="E76" s="12" t="s">
        <v>79</v>
      </c>
      <c r="F76" s="12" t="s">
        <v>217</v>
      </c>
      <c r="G76" s="15">
        <v>45580.75</v>
      </c>
      <c r="H76" s="15">
        <v>45838.999305555597</v>
      </c>
      <c r="I76" s="16">
        <v>45768</v>
      </c>
      <c r="J76" s="17" t="s">
        <v>0</v>
      </c>
      <c r="K76" s="17" t="s">
        <v>0</v>
      </c>
      <c r="L76" s="17" t="s">
        <v>0</v>
      </c>
      <c r="M76" s="17" t="s">
        <v>0</v>
      </c>
      <c r="N76" s="17" t="s">
        <v>0</v>
      </c>
      <c r="O76" s="17" t="s">
        <v>0</v>
      </c>
      <c r="P76" s="17" t="s">
        <v>0</v>
      </c>
      <c r="Q76" s="3">
        <v>7</v>
      </c>
      <c r="R76" s="3" t="s">
        <v>221</v>
      </c>
    </row>
    <row r="77" spans="1:18" ht="90" x14ac:dyDescent="0.25">
      <c r="A77" s="12" t="s">
        <v>222</v>
      </c>
      <c r="B77" s="12" t="str">
        <f>LEFT($C77,(FIND(" ",$C77,1)-1))</f>
        <v>A76</v>
      </c>
      <c r="C77" s="12" t="str">
        <f>MID(D77,FIND("Location: ",D77)+10,FIND("Delay:",D77)-FIND("Location: ",D77)-10)</f>
        <v xml:space="preserve">A76  NB Castle New Cumnock - TTLS 
Direction: N
</v>
      </c>
      <c r="D77" s="12" t="s">
        <v>223</v>
      </c>
      <c r="E77" s="12" t="s">
        <v>224</v>
      </c>
      <c r="F77" s="12" t="s">
        <v>225</v>
      </c>
      <c r="G77" s="15">
        <v>45663.291666666701</v>
      </c>
      <c r="H77" s="15">
        <v>45772.958333333299</v>
      </c>
      <c r="I77" s="16">
        <v>45768</v>
      </c>
      <c r="J77" s="17" t="s">
        <v>0</v>
      </c>
      <c r="K77" s="17" t="s">
        <v>0</v>
      </c>
      <c r="L77" s="17" t="s">
        <v>0</v>
      </c>
      <c r="M77" s="17" t="s">
        <v>0</v>
      </c>
      <c r="N77" s="17" t="s">
        <v>0</v>
      </c>
      <c r="O77" s="18" t="s">
        <v>53</v>
      </c>
      <c r="P77" s="18" t="s">
        <v>53</v>
      </c>
      <c r="Q77" s="3">
        <v>10</v>
      </c>
      <c r="R77" s="3" t="s">
        <v>226</v>
      </c>
    </row>
    <row r="78" spans="1:18" ht="90" x14ac:dyDescent="0.25">
      <c r="A78" s="12" t="s">
        <v>227</v>
      </c>
      <c r="B78" s="12" t="str">
        <f>LEFT($C78,(FIND(" ",$C78,1)-1))</f>
        <v>A76</v>
      </c>
      <c r="C78" s="12" t="str">
        <f>MID(D78,FIND("Location: ",D78)+10,FIND("Delay:",D78)-FIND("Location: ",D78)-10)</f>
        <v xml:space="preserve">A76 SB Castle New Cumnock - TTLS 
Direction: S
</v>
      </c>
      <c r="D78" s="12" t="s">
        <v>228</v>
      </c>
      <c r="E78" s="12" t="s">
        <v>224</v>
      </c>
      <c r="F78" s="12" t="s">
        <v>229</v>
      </c>
      <c r="G78" s="15">
        <v>45663.291666666701</v>
      </c>
      <c r="H78" s="15">
        <v>45772.958333333299</v>
      </c>
      <c r="I78" s="16">
        <v>45768</v>
      </c>
      <c r="J78" s="17" t="s">
        <v>0</v>
      </c>
      <c r="K78" s="17" t="s">
        <v>0</v>
      </c>
      <c r="L78" s="17" t="s">
        <v>0</v>
      </c>
      <c r="M78" s="17" t="s">
        <v>0</v>
      </c>
      <c r="N78" s="17" t="s">
        <v>0</v>
      </c>
      <c r="O78" s="18" t="s">
        <v>53</v>
      </c>
      <c r="P78" s="18" t="s">
        <v>53</v>
      </c>
      <c r="Q78" s="3">
        <v>10</v>
      </c>
      <c r="R78" s="3" t="s">
        <v>230</v>
      </c>
    </row>
    <row r="79" spans="1:18" ht="105" x14ac:dyDescent="0.25">
      <c r="A79" s="12" t="s">
        <v>287</v>
      </c>
      <c r="B79" s="12" t="str">
        <f>LEFT($C79,(FIND(" ",$C79,1)-1))</f>
        <v>A76</v>
      </c>
      <c r="C79" s="12" t="str">
        <f>MID(D79,FIND("Location: ",D79)+10,FIND("Delay:",D79)-FIND("Location: ",D79)-10)</f>
        <v xml:space="preserve">A76 OS 17 Earl Grey Street, Mauchline - Scaffolding &amp; Bus Stop Relocation
Direction: S
</v>
      </c>
      <c r="D79" s="12" t="s">
        <v>288</v>
      </c>
      <c r="E79" s="12" t="s">
        <v>289</v>
      </c>
      <c r="F79" s="12" t="s">
        <v>290</v>
      </c>
      <c r="G79" s="15">
        <v>45677.395833333299</v>
      </c>
      <c r="H79" s="15">
        <v>45782.645833333299</v>
      </c>
      <c r="I79" s="16">
        <v>45768</v>
      </c>
      <c r="J79" s="17" t="s">
        <v>0</v>
      </c>
      <c r="K79" s="17" t="s">
        <v>0</v>
      </c>
      <c r="L79" s="17" t="s">
        <v>0</v>
      </c>
      <c r="M79" s="17" t="s">
        <v>0</v>
      </c>
      <c r="N79" s="17" t="s">
        <v>0</v>
      </c>
      <c r="O79" s="17" t="s">
        <v>0</v>
      </c>
      <c r="P79" s="17" t="s">
        <v>0</v>
      </c>
      <c r="Q79" s="3">
        <v>7</v>
      </c>
      <c r="R79" s="3" t="s">
        <v>291</v>
      </c>
    </row>
    <row r="80" spans="1:18" ht="90" x14ac:dyDescent="0.25">
      <c r="A80" s="12" t="s">
        <v>333</v>
      </c>
      <c r="B80" s="12" t="str">
        <f>LEFT($C80,(FIND(" ",$C80,1)-1))</f>
        <v>A76</v>
      </c>
      <c r="C80" s="12" t="str">
        <f>MID(D80,FIND("Location: ",D80)+10,FIND("Delay:",D80)-FIND("Location: ",D80)-10)</f>
        <v xml:space="preserve">A76 New Cumnock SB - TTLS
Direction: S
</v>
      </c>
      <c r="D80" s="12" t="s">
        <v>334</v>
      </c>
      <c r="E80" s="12" t="s">
        <v>224</v>
      </c>
      <c r="F80" s="12" t="s">
        <v>335</v>
      </c>
      <c r="G80" s="15">
        <v>45707</v>
      </c>
      <c r="H80" s="15">
        <v>45807.645833333299</v>
      </c>
      <c r="I80" s="16">
        <v>45768</v>
      </c>
      <c r="J80" s="17" t="s">
        <v>0</v>
      </c>
      <c r="K80" s="17" t="s">
        <v>0</v>
      </c>
      <c r="L80" s="17" t="s">
        <v>0</v>
      </c>
      <c r="M80" s="17" t="s">
        <v>0</v>
      </c>
      <c r="N80" s="17" t="s">
        <v>0</v>
      </c>
      <c r="O80" s="17" t="s">
        <v>0</v>
      </c>
      <c r="P80" s="17" t="s">
        <v>0</v>
      </c>
      <c r="Q80" s="3">
        <v>7</v>
      </c>
      <c r="R80" s="3" t="s">
        <v>336</v>
      </c>
    </row>
    <row r="81" spans="1:18" ht="90" x14ac:dyDescent="0.25">
      <c r="A81" s="12" t="s">
        <v>337</v>
      </c>
      <c r="B81" s="12" t="str">
        <f>LEFT($C81,(FIND(" ",$C81,1)-1))</f>
        <v>A76</v>
      </c>
      <c r="C81" s="12" t="str">
        <f>MID(D81,FIND("Location: ",D81)+10,FIND("Delay:",D81)-FIND("Location: ",D81)-10)</f>
        <v xml:space="preserve">A76 New Cumnock NB - TTLS
Direction: N
</v>
      </c>
      <c r="D81" s="12" t="s">
        <v>338</v>
      </c>
      <c r="E81" s="12" t="s">
        <v>224</v>
      </c>
      <c r="F81" s="12" t="s">
        <v>339</v>
      </c>
      <c r="G81" s="15">
        <v>45707</v>
      </c>
      <c r="H81" s="15">
        <v>45807.645833333299</v>
      </c>
      <c r="I81" s="16">
        <v>45768</v>
      </c>
      <c r="J81" s="17" t="s">
        <v>0</v>
      </c>
      <c r="K81" s="17" t="s">
        <v>0</v>
      </c>
      <c r="L81" s="17" t="s">
        <v>0</v>
      </c>
      <c r="M81" s="17" t="s">
        <v>0</v>
      </c>
      <c r="N81" s="17" t="s">
        <v>0</v>
      </c>
      <c r="O81" s="17" t="s">
        <v>0</v>
      </c>
      <c r="P81" s="17" t="s">
        <v>0</v>
      </c>
      <c r="Q81" s="3">
        <v>14</v>
      </c>
      <c r="R81" s="3" t="s">
        <v>340</v>
      </c>
    </row>
    <row r="82" spans="1:18" ht="90" x14ac:dyDescent="0.25">
      <c r="A82" s="12" t="s">
        <v>382</v>
      </c>
      <c r="B82" s="12" t="str">
        <f>LEFT($C82,(FIND(" ",$C82,1)-1))</f>
        <v>A76</v>
      </c>
      <c r="C82" s="12" t="str">
        <f>MID(D82,FIND("Location: ",D82)+10,FIND("Delay:",D82)-FIND("Location: ",D82)-10)</f>
        <v xml:space="preserve">A76 NB Afton Bridgend to Castle New Cumnock- TTLs
Direction: N
</v>
      </c>
      <c r="D82" s="12" t="s">
        <v>383</v>
      </c>
      <c r="E82" s="12" t="s">
        <v>384</v>
      </c>
      <c r="F82" s="12" t="s">
        <v>385</v>
      </c>
      <c r="G82" s="15">
        <v>45758.5</v>
      </c>
      <c r="H82" s="15">
        <v>45807.25</v>
      </c>
      <c r="I82" s="16">
        <v>45768</v>
      </c>
      <c r="J82" s="17" t="s">
        <v>0</v>
      </c>
      <c r="K82" s="17" t="s">
        <v>0</v>
      </c>
      <c r="L82" s="17" t="s">
        <v>0</v>
      </c>
      <c r="M82" s="17" t="s">
        <v>0</v>
      </c>
      <c r="N82" s="17" t="s">
        <v>0</v>
      </c>
      <c r="O82" s="17" t="s">
        <v>0</v>
      </c>
      <c r="P82" s="17" t="s">
        <v>0</v>
      </c>
      <c r="Q82" s="3">
        <v>7</v>
      </c>
      <c r="R82" s="3" t="s">
        <v>386</v>
      </c>
    </row>
    <row r="83" spans="1:18" ht="90" x14ac:dyDescent="0.25">
      <c r="A83" s="12" t="s">
        <v>387</v>
      </c>
      <c r="B83" s="12" t="str">
        <f>LEFT($C83,(FIND(" ",$C83,1)-1))</f>
        <v>A76</v>
      </c>
      <c r="C83" s="12" t="str">
        <f>MID(D83,FIND("Location: ",D83)+10,FIND("Delay:",D83)-FIND("Location: ",D83)-10)</f>
        <v xml:space="preserve">A76 SB Afton Bridgend to Castle New Cumnock- TTLs
Direction: S
</v>
      </c>
      <c r="D83" s="12" t="s">
        <v>388</v>
      </c>
      <c r="E83" s="12" t="s">
        <v>384</v>
      </c>
      <c r="F83" s="12" t="s">
        <v>385</v>
      </c>
      <c r="G83" s="15">
        <v>45758.5</v>
      </c>
      <c r="H83" s="15">
        <v>45807.25</v>
      </c>
      <c r="I83" s="16">
        <v>45768</v>
      </c>
      <c r="J83" s="17" t="s">
        <v>0</v>
      </c>
      <c r="K83" s="17" t="s">
        <v>0</v>
      </c>
      <c r="L83" s="17" t="s">
        <v>0</v>
      </c>
      <c r="M83" s="17" t="s">
        <v>0</v>
      </c>
      <c r="N83" s="17" t="s">
        <v>0</v>
      </c>
      <c r="O83" s="17" t="s">
        <v>0</v>
      </c>
      <c r="P83" s="17" t="s">
        <v>0</v>
      </c>
      <c r="Q83" s="3">
        <v>7</v>
      </c>
      <c r="R83" s="3" t="s">
        <v>389</v>
      </c>
    </row>
    <row r="84" spans="1:18" ht="90" x14ac:dyDescent="0.25">
      <c r="A84" s="12" t="s">
        <v>402</v>
      </c>
      <c r="B84" s="12" t="str">
        <f>LEFT($C84,(FIND(" ",$C84,1)-1))</f>
        <v>A76</v>
      </c>
      <c r="C84" s="12" t="str">
        <f>MID(D84,FIND("Location: ",D84)+10,FIND("Delay:",D84)-FIND("Location: ",D84)-10)</f>
        <v xml:space="preserve">A76 Blackwood Auldgirth SB- TTL
Direction: S
</v>
      </c>
      <c r="D84" s="12" t="s">
        <v>403</v>
      </c>
      <c r="E84" s="12" t="s">
        <v>79</v>
      </c>
      <c r="F84" s="12" t="s">
        <v>380</v>
      </c>
      <c r="G84" s="15">
        <v>45769.395833333299</v>
      </c>
      <c r="H84" s="15">
        <v>45770.645833333299</v>
      </c>
      <c r="I84" s="16">
        <v>45768</v>
      </c>
      <c r="J84" s="18" t="s">
        <v>53</v>
      </c>
      <c r="K84" s="17" t="s">
        <v>0</v>
      </c>
      <c r="L84" s="17" t="s">
        <v>0</v>
      </c>
      <c r="M84" s="18" t="s">
        <v>53</v>
      </c>
      <c r="N84" s="18" t="s">
        <v>53</v>
      </c>
      <c r="O84" s="18" t="s">
        <v>53</v>
      </c>
      <c r="P84" s="18" t="s">
        <v>53</v>
      </c>
      <c r="Q84" s="3">
        <v>2</v>
      </c>
      <c r="R84" s="3" t="s">
        <v>404</v>
      </c>
    </row>
    <row r="85" spans="1:18" ht="90" x14ac:dyDescent="0.25">
      <c r="A85" s="12" t="s">
        <v>405</v>
      </c>
      <c r="B85" s="12" t="str">
        <f>LEFT($C85,(FIND(" ",$C85,1)-1))</f>
        <v>A76</v>
      </c>
      <c r="C85" s="12" t="str">
        <f>MID(D85,FIND("Location: ",D85)+10,FIND("Delay:",D85)-FIND("Location: ",D85)-10)</f>
        <v xml:space="preserve">A76 Blackwood Auldgirth NB- TTL
Direction: N
</v>
      </c>
      <c r="D85" s="12" t="s">
        <v>406</v>
      </c>
      <c r="E85" s="12" t="s">
        <v>79</v>
      </c>
      <c r="F85" s="12" t="s">
        <v>380</v>
      </c>
      <c r="G85" s="15">
        <v>45769.395833333299</v>
      </c>
      <c r="H85" s="15">
        <v>45770.645833333299</v>
      </c>
      <c r="I85" s="16">
        <v>45768</v>
      </c>
      <c r="J85" s="18" t="s">
        <v>53</v>
      </c>
      <c r="K85" s="17" t="s">
        <v>0</v>
      </c>
      <c r="L85" s="17" t="s">
        <v>0</v>
      </c>
      <c r="M85" s="18" t="s">
        <v>53</v>
      </c>
      <c r="N85" s="18" t="s">
        <v>53</v>
      </c>
      <c r="O85" s="18" t="s">
        <v>53</v>
      </c>
      <c r="P85" s="18" t="s">
        <v>53</v>
      </c>
      <c r="Q85" s="3">
        <v>2</v>
      </c>
      <c r="R85" s="3" t="s">
        <v>407</v>
      </c>
    </row>
    <row r="86" spans="1:18" ht="90" x14ac:dyDescent="0.25">
      <c r="A86" s="12" t="s">
        <v>408</v>
      </c>
      <c r="B86" s="12" t="str">
        <f>LEFT($C86,(FIND(" ",$C86,1)-1))</f>
        <v>A76</v>
      </c>
      <c r="C86" s="12" t="str">
        <f>MID(D86,FIND("Location: ",D86)+10,FIND("Delay:",D86)-FIND("Location: ",D86)-10)</f>
        <v xml:space="preserve">A76 SB from C11 @ Auldgirth Kirkpatrick Dumfries &amp; Galloway - TTLS
Direction: S
</v>
      </c>
      <c r="D86" s="12" t="s">
        <v>409</v>
      </c>
      <c r="E86" s="12" t="s">
        <v>410</v>
      </c>
      <c r="F86" s="12" t="s">
        <v>411</v>
      </c>
      <c r="G86" s="15">
        <v>45773.916666666701</v>
      </c>
      <c r="H86" s="15">
        <v>45774.25</v>
      </c>
      <c r="I86" s="16">
        <v>45768</v>
      </c>
      <c r="J86" s="18" t="s">
        <v>53</v>
      </c>
      <c r="K86" s="18" t="s">
        <v>53</v>
      </c>
      <c r="L86" s="18" t="s">
        <v>53</v>
      </c>
      <c r="M86" s="18" t="s">
        <v>53</v>
      </c>
      <c r="N86" s="18" t="s">
        <v>53</v>
      </c>
      <c r="O86" s="17" t="s">
        <v>0</v>
      </c>
      <c r="P86" s="17" t="s">
        <v>0</v>
      </c>
      <c r="Q86" s="3">
        <v>2</v>
      </c>
      <c r="R86" s="3" t="s">
        <v>412</v>
      </c>
    </row>
    <row r="87" spans="1:18" ht="90" x14ac:dyDescent="0.25">
      <c r="A87" s="12" t="s">
        <v>413</v>
      </c>
      <c r="B87" s="12" t="str">
        <f>LEFT($C87,(FIND(" ",$C87,1)-1))</f>
        <v>A76</v>
      </c>
      <c r="C87" s="12" t="str">
        <f>MID(D87,FIND("Location: ",D87)+10,FIND("Delay:",D87)-FIND("Location: ",D87)-10)</f>
        <v xml:space="preserve">A76 NB from C11 @ Auldgirth Kirkpatrick Dumfries &amp; Galloway - TTLS
Direction: N
</v>
      </c>
      <c r="D87" s="12" t="s">
        <v>414</v>
      </c>
      <c r="E87" s="12" t="s">
        <v>410</v>
      </c>
      <c r="F87" s="12" t="s">
        <v>411</v>
      </c>
      <c r="G87" s="15">
        <v>45773.916666666701</v>
      </c>
      <c r="H87" s="15">
        <v>45774.25</v>
      </c>
      <c r="I87" s="16">
        <v>45768</v>
      </c>
      <c r="J87" s="18" t="s">
        <v>53</v>
      </c>
      <c r="K87" s="18" t="s">
        <v>53</v>
      </c>
      <c r="L87" s="18" t="s">
        <v>53</v>
      </c>
      <c r="M87" s="18" t="s">
        <v>53</v>
      </c>
      <c r="N87" s="18" t="s">
        <v>53</v>
      </c>
      <c r="O87" s="17" t="s">
        <v>0</v>
      </c>
      <c r="P87" s="17" t="s">
        <v>0</v>
      </c>
      <c r="Q87" s="3">
        <v>2</v>
      </c>
      <c r="R87" s="3" t="s">
        <v>415</v>
      </c>
    </row>
    <row r="88" spans="1:18" ht="90" x14ac:dyDescent="0.25">
      <c r="A88" s="12" t="s">
        <v>449</v>
      </c>
      <c r="B88" s="12" t="str">
        <f>LEFT($C88,(FIND(" ",$C88,1)-1))</f>
        <v>A76</v>
      </c>
      <c r="C88" s="12" t="str">
        <f>MID(D88,FIND("Location: ",D88)+10,FIND("Delay:",D88)-FIND("Location: ",D88)-10)</f>
        <v xml:space="preserve">A76 Dumfries Rd Netherthird NB - Road As Part Of Diversion
Direction: N
</v>
      </c>
      <c r="D88" s="12" t="s">
        <v>450</v>
      </c>
      <c r="E88" s="12" t="s">
        <v>355</v>
      </c>
      <c r="F88" s="12" t="s">
        <v>451</v>
      </c>
      <c r="G88" s="15">
        <v>45774.395833333299</v>
      </c>
      <c r="H88" s="15">
        <v>45774.645833333299</v>
      </c>
      <c r="I88" s="16">
        <v>45768</v>
      </c>
      <c r="J88" s="18" t="s">
        <v>53</v>
      </c>
      <c r="K88" s="18" t="s">
        <v>53</v>
      </c>
      <c r="L88" s="18" t="s">
        <v>53</v>
      </c>
      <c r="M88" s="18" t="s">
        <v>53</v>
      </c>
      <c r="N88" s="18" t="s">
        <v>53</v>
      </c>
      <c r="O88" s="18" t="s">
        <v>53</v>
      </c>
      <c r="P88" s="17" t="s">
        <v>0</v>
      </c>
      <c r="Q88" s="3">
        <v>1</v>
      </c>
      <c r="R88" s="3" t="s">
        <v>452</v>
      </c>
    </row>
    <row r="89" spans="1:18" ht="90" x14ac:dyDescent="0.25">
      <c r="A89" s="12" t="s">
        <v>453</v>
      </c>
      <c r="B89" s="12" t="str">
        <f>LEFT($C89,(FIND(" ",$C89,1)-1))</f>
        <v>A76</v>
      </c>
      <c r="C89" s="12" t="str">
        <f>MID(D89,FIND("Location: ",D89)+10,FIND("Delay:",D89)-FIND("Location: ",D89)-10)</f>
        <v xml:space="preserve">A76 Dumfries Rd Netherthird SB - Road As Part Of Diversion
Direction: S
</v>
      </c>
      <c r="D89" s="12" t="s">
        <v>454</v>
      </c>
      <c r="E89" s="12" t="s">
        <v>355</v>
      </c>
      <c r="F89" s="12" t="s">
        <v>451</v>
      </c>
      <c r="G89" s="15">
        <v>45774.395833333299</v>
      </c>
      <c r="H89" s="15">
        <v>45775.645833333299</v>
      </c>
      <c r="I89" s="16">
        <v>45768</v>
      </c>
      <c r="J89" s="18" t="s">
        <v>53</v>
      </c>
      <c r="K89" s="18" t="s">
        <v>53</v>
      </c>
      <c r="L89" s="18" t="s">
        <v>53</v>
      </c>
      <c r="M89" s="18" t="s">
        <v>53</v>
      </c>
      <c r="N89" s="18" t="s">
        <v>53</v>
      </c>
      <c r="O89" s="18" t="s">
        <v>53</v>
      </c>
      <c r="P89" s="17" t="s">
        <v>0</v>
      </c>
      <c r="Q89" s="3">
        <v>1</v>
      </c>
      <c r="R89" s="3" t="s">
        <v>455</v>
      </c>
    </row>
    <row r="90" spans="1:18" ht="90" x14ac:dyDescent="0.25">
      <c r="A90" s="12" t="s">
        <v>497</v>
      </c>
      <c r="B90" s="12" t="str">
        <f>LEFT($C90,(FIND(" ",$C90,1)-1))</f>
        <v>A76</v>
      </c>
      <c r="C90" s="12" t="str">
        <f>MID(D90,FIND("Location: ",D90)+10,FIND("Delay:",D90)-FIND("Location: ",D90)-10)</f>
        <v xml:space="preserve">A76 SB Between Auchinleck &amp; Cumnock - Road Part of Diversion 
Direction: S
</v>
      </c>
      <c r="D90" s="12" t="s">
        <v>498</v>
      </c>
      <c r="E90" s="12" t="s">
        <v>273</v>
      </c>
      <c r="F90" s="12" t="s">
        <v>499</v>
      </c>
      <c r="G90" s="15">
        <v>45754.333333333299</v>
      </c>
      <c r="H90" s="15">
        <v>45769.666666666701</v>
      </c>
      <c r="I90" s="16">
        <v>45768</v>
      </c>
      <c r="J90" s="17" t="s">
        <v>0</v>
      </c>
      <c r="K90" s="17" t="s">
        <v>0</v>
      </c>
      <c r="L90" s="18" t="s">
        <v>53</v>
      </c>
      <c r="M90" s="18" t="s">
        <v>53</v>
      </c>
      <c r="N90" s="18" t="s">
        <v>53</v>
      </c>
      <c r="O90" s="18" t="s">
        <v>53</v>
      </c>
      <c r="P90" s="18" t="s">
        <v>53</v>
      </c>
      <c r="Q90" s="3">
        <v>2</v>
      </c>
      <c r="R90" s="3" t="s">
        <v>500</v>
      </c>
    </row>
    <row r="91" spans="1:18" ht="90" x14ac:dyDescent="0.25">
      <c r="A91" s="12" t="s">
        <v>501</v>
      </c>
      <c r="B91" s="12" t="str">
        <f>LEFT($C91,(FIND(" ",$C91,1)-1))</f>
        <v>A76</v>
      </c>
      <c r="C91" s="12" t="str">
        <f>MID(D91,FIND("Location: ",D91)+10,FIND("Delay:",D91)-FIND("Location: ",D91)-10)</f>
        <v xml:space="preserve">A76 NB Between Auchinleck &amp; Cumnock - Road Part of Diversion 
Direction: N
</v>
      </c>
      <c r="D91" s="12" t="s">
        <v>502</v>
      </c>
      <c r="E91" s="12" t="s">
        <v>273</v>
      </c>
      <c r="F91" s="12" t="s">
        <v>499</v>
      </c>
      <c r="G91" s="15">
        <v>45754.333333333299</v>
      </c>
      <c r="H91" s="15">
        <v>45769.666666666701</v>
      </c>
      <c r="I91" s="16">
        <v>45768</v>
      </c>
      <c r="J91" s="17" t="s">
        <v>0</v>
      </c>
      <c r="K91" s="17" t="s">
        <v>0</v>
      </c>
      <c r="L91" s="18" t="s">
        <v>53</v>
      </c>
      <c r="M91" s="18" t="s">
        <v>53</v>
      </c>
      <c r="N91" s="18" t="s">
        <v>53</v>
      </c>
      <c r="O91" s="18" t="s">
        <v>53</v>
      </c>
      <c r="P91" s="18" t="s">
        <v>53</v>
      </c>
      <c r="Q91" s="3">
        <v>2</v>
      </c>
      <c r="R91" s="3" t="s">
        <v>503</v>
      </c>
    </row>
    <row r="92" spans="1:18" ht="90" x14ac:dyDescent="0.25">
      <c r="A92" s="12" t="s">
        <v>564</v>
      </c>
      <c r="B92" s="12" t="str">
        <f>LEFT($C92,(FIND(" ",$C92,1)-1))</f>
        <v>A76</v>
      </c>
      <c r="C92" s="12" t="str">
        <f>MID(D92,FIND("Location: ",D92)+10,FIND("Delay:",D92)-FIND("Location: ",D92)-10)</f>
        <v xml:space="preserve">A76 SB Between Crosshands &amp; Mauchline - Road Part of Diversion 
Direction: S
</v>
      </c>
      <c r="D92" s="12" t="s">
        <v>565</v>
      </c>
      <c r="E92" s="12" t="s">
        <v>566</v>
      </c>
      <c r="F92" s="12" t="s">
        <v>567</v>
      </c>
      <c r="G92" s="15">
        <v>45773.958333333299</v>
      </c>
      <c r="H92" s="15">
        <v>45775.25</v>
      </c>
      <c r="I92" s="16">
        <v>45768</v>
      </c>
      <c r="J92" s="18" t="s">
        <v>53</v>
      </c>
      <c r="K92" s="18" t="s">
        <v>53</v>
      </c>
      <c r="L92" s="18" t="s">
        <v>53</v>
      </c>
      <c r="M92" s="18" t="s">
        <v>53</v>
      </c>
      <c r="N92" s="18" t="s">
        <v>53</v>
      </c>
      <c r="O92" s="17" t="s">
        <v>0</v>
      </c>
      <c r="P92" s="17" t="s">
        <v>0</v>
      </c>
      <c r="Q92" s="3">
        <v>3</v>
      </c>
      <c r="R92" s="3" t="s">
        <v>568</v>
      </c>
    </row>
    <row r="93" spans="1:18" ht="90" x14ac:dyDescent="0.25">
      <c r="A93" s="12" t="s">
        <v>569</v>
      </c>
      <c r="B93" s="12" t="str">
        <f>LEFT($C93,(FIND(" ",$C93,1)-1))</f>
        <v>A76</v>
      </c>
      <c r="C93" s="12" t="str">
        <f>MID(D93,FIND("Location: ",D93)+10,FIND("Delay:",D93)-FIND("Location: ",D93)-10)</f>
        <v xml:space="preserve">A76 NB Between Crosshands &amp; Mauchline - Road Part of Diversion 
Direction: N
</v>
      </c>
      <c r="D93" s="12" t="s">
        <v>570</v>
      </c>
      <c r="E93" s="12" t="s">
        <v>566</v>
      </c>
      <c r="F93" s="12" t="s">
        <v>567</v>
      </c>
      <c r="G93" s="15">
        <v>45773.958333333299</v>
      </c>
      <c r="H93" s="15">
        <v>45775.25</v>
      </c>
      <c r="I93" s="16">
        <v>45768</v>
      </c>
      <c r="J93" s="18" t="s">
        <v>53</v>
      </c>
      <c r="K93" s="18" t="s">
        <v>53</v>
      </c>
      <c r="L93" s="18" t="s">
        <v>53</v>
      </c>
      <c r="M93" s="18" t="s">
        <v>53</v>
      </c>
      <c r="N93" s="18" t="s">
        <v>53</v>
      </c>
      <c r="O93" s="17" t="s">
        <v>0</v>
      </c>
      <c r="P93" s="17" t="s">
        <v>0</v>
      </c>
      <c r="Q93" s="3">
        <v>3</v>
      </c>
      <c r="R93" s="3" t="s">
        <v>571</v>
      </c>
    </row>
    <row r="94" spans="1:18" ht="90" x14ac:dyDescent="0.25">
      <c r="A94" s="12" t="s">
        <v>699</v>
      </c>
      <c r="B94" s="12" t="str">
        <f>LEFT($C94,(FIND(" ",$C94,1)-1))</f>
        <v>A76</v>
      </c>
      <c r="C94" s="12" t="str">
        <f>MID(D94,FIND("Location: ",D94)+10,FIND("Delay:",D94)-FIND("Location: ",D94)-10)</f>
        <v xml:space="preserve">A76 KIlmarnock - Cumnock SB- Verge Works 
Direction: S
</v>
      </c>
      <c r="D94" s="12" t="s">
        <v>700</v>
      </c>
      <c r="E94" s="12" t="s">
        <v>701</v>
      </c>
      <c r="F94" s="12" t="s">
        <v>702</v>
      </c>
      <c r="G94" s="15">
        <v>45748.395833333299</v>
      </c>
      <c r="H94" s="15">
        <v>45777.645833333299</v>
      </c>
      <c r="I94" s="16">
        <v>45768</v>
      </c>
      <c r="J94" s="17" t="s">
        <v>0</v>
      </c>
      <c r="K94" s="17" t="s">
        <v>0</v>
      </c>
      <c r="L94" s="17" t="s">
        <v>0</v>
      </c>
      <c r="M94" s="17" t="s">
        <v>0</v>
      </c>
      <c r="N94" s="17" t="s">
        <v>0</v>
      </c>
      <c r="O94" s="17" t="s">
        <v>0</v>
      </c>
      <c r="P94" s="18" t="s">
        <v>53</v>
      </c>
      <c r="Q94" s="3">
        <v>6</v>
      </c>
      <c r="R94" s="3" t="s">
        <v>703</v>
      </c>
    </row>
    <row r="95" spans="1:18" ht="90" x14ac:dyDescent="0.25">
      <c r="A95" s="12" t="s">
        <v>704</v>
      </c>
      <c r="B95" s="12" t="str">
        <f>LEFT($C95,(FIND(" ",$C95,1)-1))</f>
        <v>A76</v>
      </c>
      <c r="C95" s="12" t="str">
        <f>MID(D95,FIND("Location: ",D95)+10,FIND("Delay:",D95)-FIND("Location: ",D95)-10)</f>
        <v xml:space="preserve">A76 Cumnock - Kilmarnock NB Verge Works 
Direction: N
</v>
      </c>
      <c r="D95" s="12" t="s">
        <v>705</v>
      </c>
      <c r="E95" s="12" t="s">
        <v>701</v>
      </c>
      <c r="F95" s="12" t="s">
        <v>702</v>
      </c>
      <c r="G95" s="15">
        <v>45748.395833333299</v>
      </c>
      <c r="H95" s="15">
        <v>45777.645833333299</v>
      </c>
      <c r="I95" s="16">
        <v>45768</v>
      </c>
      <c r="J95" s="17" t="s">
        <v>0</v>
      </c>
      <c r="K95" s="17" t="s">
        <v>0</v>
      </c>
      <c r="L95" s="17" t="s">
        <v>0</v>
      </c>
      <c r="M95" s="17" t="s">
        <v>0</v>
      </c>
      <c r="N95" s="17" t="s">
        <v>0</v>
      </c>
      <c r="O95" s="17" t="s">
        <v>0</v>
      </c>
      <c r="P95" s="17" t="s">
        <v>0</v>
      </c>
      <c r="Q95" s="3">
        <v>7</v>
      </c>
      <c r="R95" s="3" t="s">
        <v>706</v>
      </c>
    </row>
    <row r="96" spans="1:18" ht="90" x14ac:dyDescent="0.25">
      <c r="A96" s="12" t="s">
        <v>714</v>
      </c>
      <c r="B96" s="12" t="str">
        <f>LEFT($C96,(FIND(" ",$C96,1)-1))</f>
        <v>A76</v>
      </c>
      <c r="C96" s="12" t="str">
        <f>MID(D96,FIND("Location: ",D96)+10,FIND("Delay:",D96)-FIND("Location: ",D96)-10)</f>
        <v xml:space="preserve">A76 SB Mauchline Cross  to Cumnock Road - Rolling TTLs 
Direction: S
</v>
      </c>
      <c r="D96" s="12" t="s">
        <v>715</v>
      </c>
      <c r="E96" s="12" t="s">
        <v>360</v>
      </c>
      <c r="F96" s="12" t="s">
        <v>716</v>
      </c>
      <c r="G96" s="15">
        <v>45761.395833333299</v>
      </c>
      <c r="H96" s="15">
        <v>45780.645833333299</v>
      </c>
      <c r="I96" s="16">
        <v>45768</v>
      </c>
      <c r="J96" s="17" t="s">
        <v>0</v>
      </c>
      <c r="K96" s="17" t="s">
        <v>0</v>
      </c>
      <c r="L96" s="17" t="s">
        <v>0</v>
      </c>
      <c r="M96" s="17" t="s">
        <v>0</v>
      </c>
      <c r="N96" s="17" t="s">
        <v>0</v>
      </c>
      <c r="O96" s="17" t="s">
        <v>0</v>
      </c>
      <c r="P96" s="17" t="s">
        <v>0</v>
      </c>
      <c r="Q96" s="3">
        <v>7</v>
      </c>
      <c r="R96" s="3" t="s">
        <v>717</v>
      </c>
    </row>
    <row r="97" spans="1:18" ht="90" x14ac:dyDescent="0.25">
      <c r="A97" s="12" t="s">
        <v>718</v>
      </c>
      <c r="B97" s="12" t="str">
        <f>LEFT($C97,(FIND(" ",$C97,1)-1))</f>
        <v>A76</v>
      </c>
      <c r="C97" s="12" t="str">
        <f>MID(D97,FIND("Location: ",D97)+10,FIND("Delay:",D97)-FIND("Location: ",D97)-10)</f>
        <v xml:space="preserve">A76 NB Cumnock Road to Mauchline Cross Rolling TTLs 
Direction: N
</v>
      </c>
      <c r="D97" s="12" t="s">
        <v>719</v>
      </c>
      <c r="E97" s="12" t="s">
        <v>360</v>
      </c>
      <c r="F97" s="12" t="s">
        <v>716</v>
      </c>
      <c r="G97" s="15">
        <v>45761.395833333299</v>
      </c>
      <c r="H97" s="15">
        <v>45780.645833333299</v>
      </c>
      <c r="I97" s="16">
        <v>45768</v>
      </c>
      <c r="J97" s="17" t="s">
        <v>0</v>
      </c>
      <c r="K97" s="17" t="s">
        <v>0</v>
      </c>
      <c r="L97" s="17" t="s">
        <v>0</v>
      </c>
      <c r="M97" s="17" t="s">
        <v>0</v>
      </c>
      <c r="N97" s="17" t="s">
        <v>0</v>
      </c>
      <c r="O97" s="17" t="s">
        <v>0</v>
      </c>
      <c r="P97" s="17" t="s">
        <v>0</v>
      </c>
      <c r="Q97" s="3">
        <v>7</v>
      </c>
      <c r="R97" s="3" t="s">
        <v>720</v>
      </c>
    </row>
    <row r="98" spans="1:18" ht="90" x14ac:dyDescent="0.25">
      <c r="A98" s="12" t="s">
        <v>825</v>
      </c>
      <c r="B98" s="12" t="str">
        <f>LEFT($C98,(FIND(" ",$C98,1)-1))</f>
        <v>A76</v>
      </c>
      <c r="C98" s="12" t="str">
        <f>MID(D98,FIND("Location: ",D98)+10,FIND("Delay:",D98)-FIND("Location: ",D98)-10)</f>
        <v xml:space="preserve">A76 S/B Dumfries Rd, Cumnock - TTL's 
Direction: S
</v>
      </c>
      <c r="D98" s="12" t="s">
        <v>826</v>
      </c>
      <c r="E98" s="12" t="s">
        <v>79</v>
      </c>
      <c r="F98" s="12" t="s">
        <v>827</v>
      </c>
      <c r="G98" s="15">
        <v>45770.833333333299</v>
      </c>
      <c r="H98" s="15">
        <v>45772.229166666701</v>
      </c>
      <c r="I98" s="16">
        <v>45768</v>
      </c>
      <c r="J98" s="18" t="s">
        <v>53</v>
      </c>
      <c r="K98" s="18" t="s">
        <v>53</v>
      </c>
      <c r="L98" s="17" t="s">
        <v>0</v>
      </c>
      <c r="M98" s="17" t="s">
        <v>0</v>
      </c>
      <c r="N98" s="17" t="s">
        <v>0</v>
      </c>
      <c r="O98" s="18" t="s">
        <v>53</v>
      </c>
      <c r="P98" s="18" t="s">
        <v>53</v>
      </c>
      <c r="Q98" s="3">
        <v>4</v>
      </c>
      <c r="R98" s="3" t="s">
        <v>828</v>
      </c>
    </row>
    <row r="99" spans="1:18" ht="90" x14ac:dyDescent="0.25">
      <c r="A99" s="12" t="s">
        <v>829</v>
      </c>
      <c r="B99" s="12" t="str">
        <f>LEFT($C99,(FIND(" ",$C99,1)-1))</f>
        <v>A76</v>
      </c>
      <c r="C99" s="12" t="str">
        <f>MID(D99,FIND("Location: ",D99)+10,FIND("Delay:",D99)-FIND("Location: ",D99)-10)</f>
        <v xml:space="preserve">A76 N/B Dumfries Rd, Cumnock - TTL's 
Direction: N
</v>
      </c>
      <c r="D99" s="12" t="s">
        <v>830</v>
      </c>
      <c r="E99" s="12" t="s">
        <v>79</v>
      </c>
      <c r="F99" s="12" t="s">
        <v>827</v>
      </c>
      <c r="G99" s="15">
        <v>45770.833333333299</v>
      </c>
      <c r="H99" s="15">
        <v>45772.229166666701</v>
      </c>
      <c r="I99" s="16">
        <v>45768</v>
      </c>
      <c r="J99" s="18" t="s">
        <v>53</v>
      </c>
      <c r="K99" s="18" t="s">
        <v>53</v>
      </c>
      <c r="L99" s="17" t="s">
        <v>0</v>
      </c>
      <c r="M99" s="17" t="s">
        <v>0</v>
      </c>
      <c r="N99" s="17" t="s">
        <v>0</v>
      </c>
      <c r="O99" s="18" t="s">
        <v>53</v>
      </c>
      <c r="P99" s="18" t="s">
        <v>53</v>
      </c>
      <c r="Q99" s="3">
        <v>4</v>
      </c>
      <c r="R99" s="3" t="s">
        <v>831</v>
      </c>
    </row>
    <row r="100" spans="1:18" ht="90" x14ac:dyDescent="0.25">
      <c r="A100" s="12" t="s">
        <v>887</v>
      </c>
      <c r="B100" s="12" t="str">
        <f>LEFT($C100,(FIND(" ",$C100,1)-1))</f>
        <v>A76</v>
      </c>
      <c r="C100" s="12" t="str">
        <f>MID(D100,FIND("Location: ",D100)+10,FIND("Delay:",D100)-FIND("Location: ",D100)-10)</f>
        <v xml:space="preserve">A76 Earl Grey Street Mauchline - Scaffolding
Direction: S
</v>
      </c>
      <c r="D100" s="12" t="s">
        <v>888</v>
      </c>
      <c r="E100" s="12" t="s">
        <v>289</v>
      </c>
      <c r="F100" s="12" t="s">
        <v>290</v>
      </c>
      <c r="G100" s="15">
        <v>45734.645833333299</v>
      </c>
      <c r="H100" s="15">
        <v>45796.645833333299</v>
      </c>
      <c r="I100" s="16">
        <v>45768</v>
      </c>
      <c r="J100" s="17" t="s">
        <v>0</v>
      </c>
      <c r="K100" s="17" t="s">
        <v>0</v>
      </c>
      <c r="L100" s="17" t="s">
        <v>0</v>
      </c>
      <c r="M100" s="17" t="s">
        <v>0</v>
      </c>
      <c r="N100" s="17" t="s">
        <v>0</v>
      </c>
      <c r="O100" s="17" t="s">
        <v>0</v>
      </c>
      <c r="P100" s="17" t="s">
        <v>0</v>
      </c>
      <c r="Q100" s="3">
        <v>7</v>
      </c>
      <c r="R100" s="3" t="s">
        <v>889</v>
      </c>
    </row>
    <row r="101" spans="1:18" ht="90" x14ac:dyDescent="0.25">
      <c r="A101" s="12" t="s">
        <v>77</v>
      </c>
      <c r="B101" s="12" t="str">
        <f>LEFT($C101,(FIND(" ",$C101,1)-1))</f>
        <v>A77</v>
      </c>
      <c r="C101" s="12" t="str">
        <f>MID(D101,FIND("Location: ",D101)+10,FIND("Delay:",D101)-FIND("Location: ",D101)-10)</f>
        <v xml:space="preserve">A77 Carlock Hill TTL's Southbound
Direction: S
</v>
      </c>
      <c r="D101" s="12" t="s">
        <v>78</v>
      </c>
      <c r="E101" s="12" t="s">
        <v>79</v>
      </c>
      <c r="F101" s="12" t="s">
        <v>80</v>
      </c>
      <c r="G101" s="15">
        <v>45287.708333333299</v>
      </c>
      <c r="H101" s="15">
        <v>45838.999305555597</v>
      </c>
      <c r="I101" s="16">
        <v>45768</v>
      </c>
      <c r="J101" s="17" t="s">
        <v>0</v>
      </c>
      <c r="K101" s="17" t="s">
        <v>0</v>
      </c>
      <c r="L101" s="17" t="s">
        <v>0</v>
      </c>
      <c r="M101" s="17" t="s">
        <v>0</v>
      </c>
      <c r="N101" s="17" t="s">
        <v>0</v>
      </c>
      <c r="O101" s="17" t="s">
        <v>0</v>
      </c>
      <c r="P101" s="17" t="s">
        <v>0</v>
      </c>
      <c r="Q101" s="3">
        <v>14</v>
      </c>
      <c r="R101" s="3" t="s">
        <v>81</v>
      </c>
    </row>
    <row r="102" spans="1:18" ht="90" x14ac:dyDescent="0.25">
      <c r="A102" s="12" t="s">
        <v>82</v>
      </c>
      <c r="B102" s="12" t="str">
        <f>LEFT($C102,(FIND(" ",$C102,1)-1))</f>
        <v>A77</v>
      </c>
      <c r="C102" s="12" t="str">
        <f>MID(D102,FIND("Location: ",D102)+10,FIND("Delay:",D102)-FIND("Location: ",D102)-10)</f>
        <v xml:space="preserve">A77 Carlock Hill TTL's Northbound
Direction: N
</v>
      </c>
      <c r="D102" s="12" t="s">
        <v>83</v>
      </c>
      <c r="E102" s="12" t="s">
        <v>79</v>
      </c>
      <c r="F102" s="12" t="s">
        <v>80</v>
      </c>
      <c r="G102" s="15">
        <v>45287.708333333299</v>
      </c>
      <c r="H102" s="15">
        <v>45838.999305555597</v>
      </c>
      <c r="I102" s="16">
        <v>45768</v>
      </c>
      <c r="J102" s="17" t="s">
        <v>0</v>
      </c>
      <c r="K102" s="17" t="s">
        <v>0</v>
      </c>
      <c r="L102" s="17" t="s">
        <v>0</v>
      </c>
      <c r="M102" s="17" t="s">
        <v>0</v>
      </c>
      <c r="N102" s="17" t="s">
        <v>0</v>
      </c>
      <c r="O102" s="17" t="s">
        <v>0</v>
      </c>
      <c r="P102" s="17" t="s">
        <v>0</v>
      </c>
      <c r="Q102" s="3">
        <v>14</v>
      </c>
      <c r="R102" s="3" t="s">
        <v>84</v>
      </c>
    </row>
    <row r="103" spans="1:18" ht="90" x14ac:dyDescent="0.25">
      <c r="A103" s="12" t="s">
        <v>112</v>
      </c>
      <c r="B103" s="12" t="str">
        <f>LEFT($C103,(FIND(" ",$C103,1)-1))</f>
        <v>A77</v>
      </c>
      <c r="C103" s="12" t="str">
        <f>MID(D103,FIND("Location: ",D103)+10,FIND("Delay:",D103)-FIND("Location: ",D103)-10)</f>
        <v xml:space="preserve">A77 SB Main Street Ballantrae @ Ballantrae Old Bridge - TTL's
Direction: S
</v>
      </c>
      <c r="D103" s="12" t="s">
        <v>113</v>
      </c>
      <c r="E103" s="12" t="s">
        <v>79</v>
      </c>
      <c r="F103" s="12" t="s">
        <v>114</v>
      </c>
      <c r="G103" s="15">
        <v>45559</v>
      </c>
      <c r="H103" s="15">
        <v>45792.999305555597</v>
      </c>
      <c r="I103" s="16">
        <v>45768</v>
      </c>
      <c r="J103" s="17" t="s">
        <v>0</v>
      </c>
      <c r="K103" s="17" t="s">
        <v>0</v>
      </c>
      <c r="L103" s="17" t="s">
        <v>0</v>
      </c>
      <c r="M103" s="17" t="s">
        <v>0</v>
      </c>
      <c r="N103" s="17" t="s">
        <v>0</v>
      </c>
      <c r="O103" s="17" t="s">
        <v>0</v>
      </c>
      <c r="P103" s="17" t="s">
        <v>0</v>
      </c>
      <c r="Q103" s="3">
        <v>7</v>
      </c>
      <c r="R103" s="3" t="s">
        <v>115</v>
      </c>
    </row>
    <row r="104" spans="1:18" ht="90" x14ac:dyDescent="0.25">
      <c r="A104" s="12" t="s">
        <v>116</v>
      </c>
      <c r="B104" s="12" t="str">
        <f>LEFT($C104,(FIND(" ",$C104,1)-1))</f>
        <v>A77</v>
      </c>
      <c r="C104" s="12" t="str">
        <f>MID(D104,FIND("Location: ",D104)+10,FIND("Delay:",D104)-FIND("Location: ",D104)-10)</f>
        <v xml:space="preserve">A77 NB Main Street Ballantrae @ Ballantrae Old Bridge - TTL's
Direction: N
</v>
      </c>
      <c r="D104" s="12" t="s">
        <v>117</v>
      </c>
      <c r="E104" s="12" t="s">
        <v>79</v>
      </c>
      <c r="F104" s="12" t="s">
        <v>114</v>
      </c>
      <c r="G104" s="15">
        <v>45559</v>
      </c>
      <c r="H104" s="15">
        <v>45792.999305555597</v>
      </c>
      <c r="I104" s="16">
        <v>45768</v>
      </c>
      <c r="J104" s="17" t="s">
        <v>0</v>
      </c>
      <c r="K104" s="17" t="s">
        <v>0</v>
      </c>
      <c r="L104" s="17" t="s">
        <v>0</v>
      </c>
      <c r="M104" s="17" t="s">
        <v>0</v>
      </c>
      <c r="N104" s="17" t="s">
        <v>0</v>
      </c>
      <c r="O104" s="17" t="s">
        <v>0</v>
      </c>
      <c r="P104" s="17" t="s">
        <v>0</v>
      </c>
      <c r="Q104" s="3">
        <v>7</v>
      </c>
      <c r="R104" s="3" t="s">
        <v>118</v>
      </c>
    </row>
    <row r="105" spans="1:18" ht="135" x14ac:dyDescent="0.25">
      <c r="A105" s="12" t="s">
        <v>123</v>
      </c>
      <c r="B105" s="12" t="str">
        <f>LEFT($C105,(FIND(" ",$C105,1)-1))</f>
        <v>A77</v>
      </c>
      <c r="C105" s="12" t="str">
        <f>MID(D105,FIND("Location: ",D105)+10,FIND("Delay:",D105)-FIND("Location: ",D105)-10)</f>
        <v xml:space="preserve">A77 NB Whitletts to Sandyford -  Road closure
Direction: N
</v>
      </c>
      <c r="D105" s="12" t="s">
        <v>124</v>
      </c>
      <c r="E105" s="12" t="s">
        <v>125</v>
      </c>
      <c r="F105" s="12" t="s">
        <v>126</v>
      </c>
      <c r="G105" s="15">
        <v>45774.833333333299</v>
      </c>
      <c r="H105" s="15">
        <v>45775.25</v>
      </c>
      <c r="I105" s="16">
        <v>45768</v>
      </c>
      <c r="J105" s="18" t="s">
        <v>53</v>
      </c>
      <c r="K105" s="18" t="s">
        <v>53</v>
      </c>
      <c r="L105" s="18" t="s">
        <v>53</v>
      </c>
      <c r="M105" s="18" t="s">
        <v>53</v>
      </c>
      <c r="N105" s="18" t="s">
        <v>53</v>
      </c>
      <c r="O105" s="18" t="s">
        <v>53</v>
      </c>
      <c r="P105" s="17" t="s">
        <v>0</v>
      </c>
      <c r="Q105" s="3">
        <v>1</v>
      </c>
      <c r="R105" s="3" t="s">
        <v>127</v>
      </c>
    </row>
    <row r="106" spans="1:18" ht="150" x14ac:dyDescent="0.25">
      <c r="A106" s="12" t="s">
        <v>128</v>
      </c>
      <c r="B106" s="12" t="str">
        <f>LEFT($C106,(FIND(" ",$C106,1)-1))</f>
        <v>A77</v>
      </c>
      <c r="C106" s="12" t="str">
        <f>MID(D106,FIND("Location: ",D106)+10,FIND("Delay:",D106)-FIND("Location: ",D106)-10)</f>
        <v xml:space="preserve">A77 NB  Sandyford to Dutchhouse - Road closure 
Direction: N
</v>
      </c>
      <c r="D106" s="12" t="s">
        <v>129</v>
      </c>
      <c r="E106" s="12" t="s">
        <v>125</v>
      </c>
      <c r="F106" s="12" t="s">
        <v>126</v>
      </c>
      <c r="G106" s="15">
        <v>45774.833333333299</v>
      </c>
      <c r="H106" s="15">
        <v>45775.25</v>
      </c>
      <c r="I106" s="16">
        <v>45768</v>
      </c>
      <c r="J106" s="18" t="s">
        <v>53</v>
      </c>
      <c r="K106" s="18" t="s">
        <v>53</v>
      </c>
      <c r="L106" s="18" t="s">
        <v>53</v>
      </c>
      <c r="M106" s="18" t="s">
        <v>53</v>
      </c>
      <c r="N106" s="18" t="s">
        <v>53</v>
      </c>
      <c r="O106" s="18" t="s">
        <v>53</v>
      </c>
      <c r="P106" s="17" t="s">
        <v>0</v>
      </c>
      <c r="Q106" s="3">
        <v>1</v>
      </c>
      <c r="R106" s="3" t="s">
        <v>130</v>
      </c>
    </row>
    <row r="107" spans="1:18" ht="120" x14ac:dyDescent="0.25">
      <c r="A107" s="12" t="s">
        <v>131</v>
      </c>
      <c r="B107" s="12" t="str">
        <f>LEFT($C107,(FIND(" ",$C107,1)-1))</f>
        <v>A77</v>
      </c>
      <c r="C107" s="12" t="str">
        <f>MID(D107,FIND("Location: ",D107)+10,FIND("Delay:",D107)-FIND("Location: ",D107)-10)</f>
        <v xml:space="preserve">A77 SB  Dutchhouse to Sandyford Road Closure 
Direction: S
</v>
      </c>
      <c r="D107" s="12" t="s">
        <v>132</v>
      </c>
      <c r="E107" s="12" t="s">
        <v>125</v>
      </c>
      <c r="F107" s="12" t="s">
        <v>126</v>
      </c>
      <c r="G107" s="15">
        <v>45774.833333333299</v>
      </c>
      <c r="H107" s="15">
        <v>45775.25</v>
      </c>
      <c r="I107" s="16">
        <v>45768</v>
      </c>
      <c r="J107" s="18" t="s">
        <v>53</v>
      </c>
      <c r="K107" s="18" t="s">
        <v>53</v>
      </c>
      <c r="L107" s="18" t="s">
        <v>53</v>
      </c>
      <c r="M107" s="18" t="s">
        <v>53</v>
      </c>
      <c r="N107" s="18" t="s">
        <v>53</v>
      </c>
      <c r="O107" s="18" t="s">
        <v>53</v>
      </c>
      <c r="P107" s="17" t="s">
        <v>0</v>
      </c>
      <c r="Q107" s="3">
        <v>1</v>
      </c>
      <c r="R107" s="3" t="s">
        <v>133</v>
      </c>
    </row>
    <row r="108" spans="1:18" ht="135" x14ac:dyDescent="0.25">
      <c r="A108" s="12" t="s">
        <v>134</v>
      </c>
      <c r="B108" s="12" t="str">
        <f>LEFT($C108,(FIND(" ",$C108,1)-1))</f>
        <v>A77</v>
      </c>
      <c r="C108" s="12" t="str">
        <f>MID(D108,FIND("Location: ",D108)+10,FIND("Delay:",D108)-FIND("Location: ",D108)-10)</f>
        <v xml:space="preserve">A77 SB Sandyford to Whitletts - Road Closure 
Direction: S
</v>
      </c>
      <c r="D108" s="12" t="s">
        <v>135</v>
      </c>
      <c r="E108" s="12" t="s">
        <v>125</v>
      </c>
      <c r="F108" s="12" t="s">
        <v>126</v>
      </c>
      <c r="G108" s="15">
        <v>45774.833333333299</v>
      </c>
      <c r="H108" s="15">
        <v>45775.25</v>
      </c>
      <c r="I108" s="16">
        <v>45768</v>
      </c>
      <c r="J108" s="18" t="s">
        <v>53</v>
      </c>
      <c r="K108" s="18" t="s">
        <v>53</v>
      </c>
      <c r="L108" s="18" t="s">
        <v>53</v>
      </c>
      <c r="M108" s="18" t="s">
        <v>53</v>
      </c>
      <c r="N108" s="18" t="s">
        <v>53</v>
      </c>
      <c r="O108" s="18" t="s">
        <v>53</v>
      </c>
      <c r="P108" s="17" t="s">
        <v>0</v>
      </c>
      <c r="Q108" s="3">
        <v>1</v>
      </c>
      <c r="R108" s="3" t="s">
        <v>136</v>
      </c>
    </row>
    <row r="109" spans="1:18" ht="120" x14ac:dyDescent="0.25">
      <c r="A109" s="12" t="s">
        <v>143</v>
      </c>
      <c r="B109" s="12" t="str">
        <f>LEFT($C109,(FIND(" ",$C109,1)-1))</f>
        <v>A77</v>
      </c>
      <c r="C109" s="12" t="str">
        <f>MID(D109,FIND("Location: ",D109)+10,FIND("Delay:",D109)-FIND("Location: ",D109)-10)</f>
        <v xml:space="preserve">A77 NB Dutchhouse Rbt to Bellfield IC - Closure
Direction: N
</v>
      </c>
      <c r="D109" s="12" t="s">
        <v>144</v>
      </c>
      <c r="E109" s="12" t="s">
        <v>125</v>
      </c>
      <c r="F109" s="12" t="s">
        <v>126</v>
      </c>
      <c r="G109" s="15">
        <v>45769.833333333299</v>
      </c>
      <c r="H109" s="15">
        <v>45770.25</v>
      </c>
      <c r="I109" s="16">
        <v>45768</v>
      </c>
      <c r="J109" s="18" t="s">
        <v>53</v>
      </c>
      <c r="K109" s="17" t="s">
        <v>0</v>
      </c>
      <c r="L109" s="17" t="s">
        <v>0</v>
      </c>
      <c r="M109" s="18" t="s">
        <v>53</v>
      </c>
      <c r="N109" s="18" t="s">
        <v>53</v>
      </c>
      <c r="O109" s="18" t="s">
        <v>53</v>
      </c>
      <c r="P109" s="18" t="s">
        <v>53</v>
      </c>
      <c r="Q109" s="3">
        <v>2</v>
      </c>
      <c r="R109" s="3" t="s">
        <v>145</v>
      </c>
    </row>
    <row r="110" spans="1:18" ht="135" x14ac:dyDescent="0.25">
      <c r="A110" s="12" t="s">
        <v>146</v>
      </c>
      <c r="B110" s="12" t="str">
        <f>LEFT($C110,(FIND(" ",$C110,1)-1))</f>
        <v>A77</v>
      </c>
      <c r="C110" s="12" t="str">
        <f>MID(D110,FIND("Location: ",D110)+10,FIND("Delay:",D110)-FIND("Location: ",D110)-10)</f>
        <v xml:space="preserve">A77 NB Symington off slip - Closure 
Direction: N
</v>
      </c>
      <c r="D110" s="12" t="s">
        <v>147</v>
      </c>
      <c r="E110" s="12" t="s">
        <v>125</v>
      </c>
      <c r="F110" s="12" t="s">
        <v>126</v>
      </c>
      <c r="G110" s="15">
        <v>45769.833333333299</v>
      </c>
      <c r="H110" s="15">
        <v>45770.25</v>
      </c>
      <c r="I110" s="16">
        <v>45768</v>
      </c>
      <c r="J110" s="18" t="s">
        <v>53</v>
      </c>
      <c r="K110" s="17" t="s">
        <v>0</v>
      </c>
      <c r="L110" s="17" t="s">
        <v>0</v>
      </c>
      <c r="M110" s="18" t="s">
        <v>53</v>
      </c>
      <c r="N110" s="18" t="s">
        <v>53</v>
      </c>
      <c r="O110" s="18" t="s">
        <v>53</v>
      </c>
      <c r="P110" s="18" t="s">
        <v>53</v>
      </c>
      <c r="Q110" s="3">
        <v>2</v>
      </c>
      <c r="R110" s="3" t="s">
        <v>148</v>
      </c>
    </row>
    <row r="111" spans="1:18" ht="120" x14ac:dyDescent="0.25">
      <c r="A111" s="12" t="s">
        <v>149</v>
      </c>
      <c r="B111" s="12" t="str">
        <f>LEFT($C111,(FIND(" ",$C111,1)-1))</f>
        <v>A77</v>
      </c>
      <c r="C111" s="12" t="str">
        <f>MID(D111,FIND("Location: ",D111)+10,FIND("Delay:",D111)-FIND("Location: ",D111)-10)</f>
        <v xml:space="preserve">A77 NB Symington on slip - Closure
Direction: N
</v>
      </c>
      <c r="D111" s="12" t="s">
        <v>150</v>
      </c>
      <c r="E111" s="12" t="s">
        <v>125</v>
      </c>
      <c r="F111" s="12" t="s">
        <v>126</v>
      </c>
      <c r="G111" s="15">
        <v>45769.833333333299</v>
      </c>
      <c r="H111" s="15">
        <v>45770.25</v>
      </c>
      <c r="I111" s="16">
        <v>45768</v>
      </c>
      <c r="J111" s="18" t="s">
        <v>53</v>
      </c>
      <c r="K111" s="17" t="s">
        <v>0</v>
      </c>
      <c r="L111" s="17" t="s">
        <v>0</v>
      </c>
      <c r="M111" s="18" t="s">
        <v>53</v>
      </c>
      <c r="N111" s="18" t="s">
        <v>53</v>
      </c>
      <c r="O111" s="18" t="s">
        <v>53</v>
      </c>
      <c r="P111" s="18" t="s">
        <v>53</v>
      </c>
      <c r="Q111" s="3">
        <v>2</v>
      </c>
      <c r="R111" s="3" t="s">
        <v>151</v>
      </c>
    </row>
    <row r="112" spans="1:18" ht="135" x14ac:dyDescent="0.25">
      <c r="A112" s="12" t="s">
        <v>152</v>
      </c>
      <c r="B112" s="12" t="str">
        <f>LEFT($C112,(FIND(" ",$C112,1)-1))</f>
        <v>A77</v>
      </c>
      <c r="C112" s="12" t="str">
        <f>MID(D112,FIND("Location: ",D112)+10,FIND("Delay:",D112)-FIND("Location: ",D112)-10)</f>
        <v xml:space="preserve">A77 NB Bogend off slip - Closure
Direction: N
</v>
      </c>
      <c r="D112" s="12" t="s">
        <v>153</v>
      </c>
      <c r="E112" s="12" t="s">
        <v>125</v>
      </c>
      <c r="F112" s="12" t="s">
        <v>126</v>
      </c>
      <c r="G112" s="15">
        <v>45769.833333333299</v>
      </c>
      <c r="H112" s="15">
        <v>45770.25</v>
      </c>
      <c r="I112" s="16">
        <v>45768</v>
      </c>
      <c r="J112" s="18" t="s">
        <v>53</v>
      </c>
      <c r="K112" s="17" t="s">
        <v>0</v>
      </c>
      <c r="L112" s="17" t="s">
        <v>0</v>
      </c>
      <c r="M112" s="18" t="s">
        <v>53</v>
      </c>
      <c r="N112" s="18" t="s">
        <v>53</v>
      </c>
      <c r="O112" s="18" t="s">
        <v>53</v>
      </c>
      <c r="P112" s="18" t="s">
        <v>53</v>
      </c>
      <c r="Q112" s="3">
        <v>2</v>
      </c>
      <c r="R112" s="3" t="s">
        <v>154</v>
      </c>
    </row>
    <row r="113" spans="1:18" ht="135" x14ac:dyDescent="0.25">
      <c r="A113" s="12" t="s">
        <v>155</v>
      </c>
      <c r="B113" s="12" t="str">
        <f>LEFT($C113,(FIND(" ",$C113,1)-1))</f>
        <v>A77</v>
      </c>
      <c r="C113" s="12" t="str">
        <f>MID(D113,FIND("Location: ",D113)+10,FIND("Delay:",D113)-FIND("Location: ",D113)-10)</f>
        <v xml:space="preserve">A77 NB Bogend on slip - Closure 
Direction: N
</v>
      </c>
      <c r="D113" s="12" t="s">
        <v>156</v>
      </c>
      <c r="E113" s="12" t="s">
        <v>125</v>
      </c>
      <c r="F113" s="12" t="s">
        <v>126</v>
      </c>
      <c r="G113" s="15">
        <v>45769.833333333299</v>
      </c>
      <c r="H113" s="15">
        <v>45770.25</v>
      </c>
      <c r="I113" s="16">
        <v>45768</v>
      </c>
      <c r="J113" s="18" t="s">
        <v>53</v>
      </c>
      <c r="K113" s="17" t="s">
        <v>0</v>
      </c>
      <c r="L113" s="17" t="s">
        <v>0</v>
      </c>
      <c r="M113" s="18" t="s">
        <v>53</v>
      </c>
      <c r="N113" s="18" t="s">
        <v>53</v>
      </c>
      <c r="O113" s="18" t="s">
        <v>53</v>
      </c>
      <c r="P113" s="18" t="s">
        <v>53</v>
      </c>
      <c r="Q113" s="3">
        <v>2</v>
      </c>
      <c r="R113" s="3" t="s">
        <v>157</v>
      </c>
    </row>
    <row r="114" spans="1:18" ht="120" x14ac:dyDescent="0.25">
      <c r="A114" s="12" t="s">
        <v>158</v>
      </c>
      <c r="B114" s="12" t="str">
        <f>LEFT($C114,(FIND(" ",$C114,1)-1))</f>
        <v>A77</v>
      </c>
      <c r="C114" s="12" t="str">
        <f>MID(D114,FIND("Location: ",D114)+10,FIND("Delay:",D114)-FIND("Location: ",D114)-10)</f>
        <v xml:space="preserve">A77 NB Spitallhill off slip -  Closure 
Direction: N
</v>
      </c>
      <c r="D114" s="12" t="s">
        <v>159</v>
      </c>
      <c r="E114" s="12" t="s">
        <v>125</v>
      </c>
      <c r="F114" s="12" t="s">
        <v>126</v>
      </c>
      <c r="G114" s="15">
        <v>45769.833333333299</v>
      </c>
      <c r="H114" s="15">
        <v>45770.25</v>
      </c>
      <c r="I114" s="16">
        <v>45768</v>
      </c>
      <c r="J114" s="18" t="s">
        <v>53</v>
      </c>
      <c r="K114" s="17" t="s">
        <v>0</v>
      </c>
      <c r="L114" s="17" t="s">
        <v>0</v>
      </c>
      <c r="M114" s="18" t="s">
        <v>53</v>
      </c>
      <c r="N114" s="18" t="s">
        <v>53</v>
      </c>
      <c r="O114" s="18" t="s">
        <v>53</v>
      </c>
      <c r="P114" s="18" t="s">
        <v>53</v>
      </c>
      <c r="Q114" s="3">
        <v>2</v>
      </c>
      <c r="R114" s="3" t="s">
        <v>160</v>
      </c>
    </row>
    <row r="115" spans="1:18" ht="120" x14ac:dyDescent="0.25">
      <c r="A115" s="12" t="s">
        <v>161</v>
      </c>
      <c r="B115" s="12" t="str">
        <f>LEFT($C115,(FIND(" ",$C115,1)-1))</f>
        <v>A77</v>
      </c>
      <c r="C115" s="12" t="str">
        <f>MID(D115,FIND("Location: ",D115)+10,FIND("Delay:",D115)-FIND("Location: ",D115)-10)</f>
        <v xml:space="preserve">A77 NB Bellfield IC off slip - Closure
Direction: N
</v>
      </c>
      <c r="D115" s="12" t="s">
        <v>162</v>
      </c>
      <c r="E115" s="12" t="s">
        <v>125</v>
      </c>
      <c r="F115" s="12" t="s">
        <v>126</v>
      </c>
      <c r="G115" s="15">
        <v>45769.833333333299</v>
      </c>
      <c r="H115" s="15">
        <v>45770.25</v>
      </c>
      <c r="I115" s="16">
        <v>45768</v>
      </c>
      <c r="J115" s="18" t="s">
        <v>53</v>
      </c>
      <c r="K115" s="17" t="s">
        <v>0</v>
      </c>
      <c r="L115" s="17" t="s">
        <v>0</v>
      </c>
      <c r="M115" s="18" t="s">
        <v>53</v>
      </c>
      <c r="N115" s="18" t="s">
        <v>53</v>
      </c>
      <c r="O115" s="18" t="s">
        <v>53</v>
      </c>
      <c r="P115" s="18" t="s">
        <v>53</v>
      </c>
      <c r="Q115" s="3">
        <v>2</v>
      </c>
      <c r="R115" s="3" t="s">
        <v>163</v>
      </c>
    </row>
    <row r="116" spans="1:18" ht="120" x14ac:dyDescent="0.25">
      <c r="A116" s="12" t="s">
        <v>164</v>
      </c>
      <c r="B116" s="12" t="str">
        <f>LEFT($C116,(FIND(" ",$C116,1)-1))</f>
        <v>A77</v>
      </c>
      <c r="C116" s="12" t="str">
        <f>MID(D116,FIND("Location: ",D116)+10,FIND("Delay:",D116)-FIND("Location: ",D116)-10)</f>
        <v xml:space="preserve">A77 NB Bellfield IC to Meiklewood - Closure 
Direction: N
</v>
      </c>
      <c r="D116" s="12" t="s">
        <v>165</v>
      </c>
      <c r="E116" s="12" t="s">
        <v>125</v>
      </c>
      <c r="F116" s="12" t="s">
        <v>126</v>
      </c>
      <c r="G116" s="15">
        <v>45770.833333333299</v>
      </c>
      <c r="H116" s="15">
        <v>45771.25</v>
      </c>
      <c r="I116" s="16">
        <v>45768</v>
      </c>
      <c r="J116" s="18" t="s">
        <v>53</v>
      </c>
      <c r="K116" s="18" t="s">
        <v>53</v>
      </c>
      <c r="L116" s="17" t="s">
        <v>0</v>
      </c>
      <c r="M116" s="17" t="s">
        <v>0</v>
      </c>
      <c r="N116" s="18" t="s">
        <v>53</v>
      </c>
      <c r="O116" s="18" t="s">
        <v>53</v>
      </c>
      <c r="P116" s="18" t="s">
        <v>53</v>
      </c>
      <c r="Q116" s="3">
        <v>2</v>
      </c>
      <c r="R116" s="3" t="s">
        <v>166</v>
      </c>
    </row>
    <row r="117" spans="1:18" ht="120" x14ac:dyDescent="0.25">
      <c r="A117" s="12" t="s">
        <v>167</v>
      </c>
      <c r="B117" s="12" t="str">
        <f>LEFT($C117,(FIND(" ",$C117,1)-1))</f>
        <v>A77</v>
      </c>
      <c r="C117" s="12" t="str">
        <f>MID(D117,FIND("Location: ",D117)+10,FIND("Delay:",D117)-FIND("Location: ",D117)-10)</f>
        <v xml:space="preserve">A77 NB Bellfield IC on slip - Closure 
Direction: N
</v>
      </c>
      <c r="D117" s="12" t="s">
        <v>168</v>
      </c>
      <c r="E117" s="12" t="s">
        <v>125</v>
      </c>
      <c r="F117" s="12" t="s">
        <v>126</v>
      </c>
      <c r="G117" s="15">
        <v>45770.833333333299</v>
      </c>
      <c r="H117" s="15">
        <v>45771.25</v>
      </c>
      <c r="I117" s="16">
        <v>45768</v>
      </c>
      <c r="J117" s="18" t="s">
        <v>53</v>
      </c>
      <c r="K117" s="18" t="s">
        <v>53</v>
      </c>
      <c r="L117" s="17" t="s">
        <v>0</v>
      </c>
      <c r="M117" s="17" t="s">
        <v>0</v>
      </c>
      <c r="N117" s="18" t="s">
        <v>53</v>
      </c>
      <c r="O117" s="18" t="s">
        <v>53</v>
      </c>
      <c r="P117" s="18" t="s">
        <v>53</v>
      </c>
      <c r="Q117" s="3">
        <v>2</v>
      </c>
      <c r="R117" s="3" t="s">
        <v>169</v>
      </c>
    </row>
    <row r="118" spans="1:18" ht="120" x14ac:dyDescent="0.25">
      <c r="A118" s="12" t="s">
        <v>170</v>
      </c>
      <c r="B118" s="12" t="str">
        <f>LEFT($C118,(FIND(" ",$C118,1)-1))</f>
        <v>A77</v>
      </c>
      <c r="C118" s="12" t="str">
        <f>MID(D118,FIND("Location: ",D118)+10,FIND("Delay:",D118)-FIND("Location: ",D118)-10)</f>
        <v xml:space="preserve">A77 NB Grassyards off slip - Closure
Direction: N
</v>
      </c>
      <c r="D118" s="12" t="s">
        <v>171</v>
      </c>
      <c r="E118" s="12" t="s">
        <v>125</v>
      </c>
      <c r="F118" s="12" t="s">
        <v>126</v>
      </c>
      <c r="G118" s="15">
        <v>45770.833333333299</v>
      </c>
      <c r="H118" s="15">
        <v>45771.25</v>
      </c>
      <c r="I118" s="16">
        <v>45768</v>
      </c>
      <c r="J118" s="18" t="s">
        <v>53</v>
      </c>
      <c r="K118" s="18" t="s">
        <v>53</v>
      </c>
      <c r="L118" s="17" t="s">
        <v>0</v>
      </c>
      <c r="M118" s="17" t="s">
        <v>0</v>
      </c>
      <c r="N118" s="18" t="s">
        <v>53</v>
      </c>
      <c r="O118" s="18" t="s">
        <v>53</v>
      </c>
      <c r="P118" s="18" t="s">
        <v>53</v>
      </c>
      <c r="Q118" s="3">
        <v>2</v>
      </c>
      <c r="R118" s="3" t="s">
        <v>172</v>
      </c>
    </row>
    <row r="119" spans="1:18" ht="120" x14ac:dyDescent="0.25">
      <c r="A119" s="12" t="s">
        <v>173</v>
      </c>
      <c r="B119" s="12" t="str">
        <f>LEFT($C119,(FIND(" ",$C119,1)-1))</f>
        <v>A77</v>
      </c>
      <c r="C119" s="12" t="str">
        <f>MID(D119,FIND("Location: ",D119)+10,FIND("Delay:",D119)-FIND("Location: ",D119)-10)</f>
        <v xml:space="preserve">A77 NB Grassyards on slip - Closure
Direction: N
</v>
      </c>
      <c r="D119" s="12" t="s">
        <v>174</v>
      </c>
      <c r="E119" s="12" t="s">
        <v>125</v>
      </c>
      <c r="F119" s="12" t="s">
        <v>126</v>
      </c>
      <c r="G119" s="15">
        <v>45770.833333333299</v>
      </c>
      <c r="H119" s="15">
        <v>45771.25</v>
      </c>
      <c r="I119" s="16">
        <v>45768</v>
      </c>
      <c r="J119" s="18" t="s">
        <v>53</v>
      </c>
      <c r="K119" s="18" t="s">
        <v>53</v>
      </c>
      <c r="L119" s="17" t="s">
        <v>0</v>
      </c>
      <c r="M119" s="17" t="s">
        <v>0</v>
      </c>
      <c r="N119" s="18" t="s">
        <v>53</v>
      </c>
      <c r="O119" s="18" t="s">
        <v>53</v>
      </c>
      <c r="P119" s="18" t="s">
        <v>53</v>
      </c>
      <c r="Q119" s="3">
        <v>2</v>
      </c>
      <c r="R119" s="3" t="s">
        <v>175</v>
      </c>
    </row>
    <row r="120" spans="1:18" ht="120" x14ac:dyDescent="0.25">
      <c r="A120" s="12" t="s">
        <v>176</v>
      </c>
      <c r="B120" s="12" t="str">
        <f>LEFT($C120,(FIND(" ",$C120,1)-1))</f>
        <v>A77</v>
      </c>
      <c r="C120" s="12" t="str">
        <f>MID(D120,FIND("Location: ",D120)+10,FIND("Delay:",D120)-FIND("Location: ",D120)-10)</f>
        <v xml:space="preserve">A77 NB Meiklewood off slip - Closure
Direction: N
</v>
      </c>
      <c r="D120" s="12" t="s">
        <v>177</v>
      </c>
      <c r="E120" s="12" t="s">
        <v>125</v>
      </c>
      <c r="F120" s="12" t="s">
        <v>126</v>
      </c>
      <c r="G120" s="15">
        <v>45770.833333333299</v>
      </c>
      <c r="H120" s="15">
        <v>45771.25</v>
      </c>
      <c r="I120" s="16">
        <v>45768</v>
      </c>
      <c r="J120" s="18" t="s">
        <v>53</v>
      </c>
      <c r="K120" s="18" t="s">
        <v>53</v>
      </c>
      <c r="L120" s="17" t="s">
        <v>0</v>
      </c>
      <c r="M120" s="17" t="s">
        <v>0</v>
      </c>
      <c r="N120" s="18" t="s">
        <v>53</v>
      </c>
      <c r="O120" s="18" t="s">
        <v>53</v>
      </c>
      <c r="P120" s="18" t="s">
        <v>53</v>
      </c>
      <c r="Q120" s="3">
        <v>2</v>
      </c>
      <c r="R120" s="3" t="s">
        <v>178</v>
      </c>
    </row>
    <row r="121" spans="1:18" ht="150" x14ac:dyDescent="0.25">
      <c r="A121" s="12" t="s">
        <v>179</v>
      </c>
      <c r="B121" s="12" t="str">
        <f>LEFT($C121,(FIND(" ",$C121,1)-1))</f>
        <v>A77</v>
      </c>
      <c r="C121" s="12" t="str">
        <f>MID(D121,FIND("Location: ",D121)+10,FIND("Delay:",D121)-FIND("Location: ",D121)-10)</f>
        <v xml:space="preserve">A77 SB - Meiklewood to Bellfield IC - Closure 
Direction: S
</v>
      </c>
      <c r="D121" s="12" t="s">
        <v>180</v>
      </c>
      <c r="E121" s="12" t="s">
        <v>125</v>
      </c>
      <c r="F121" s="12" t="s">
        <v>126</v>
      </c>
      <c r="G121" s="15">
        <v>45771.833333333299</v>
      </c>
      <c r="H121" s="15">
        <v>45772.25</v>
      </c>
      <c r="I121" s="16">
        <v>45768</v>
      </c>
      <c r="J121" s="18" t="s">
        <v>53</v>
      </c>
      <c r="K121" s="18" t="s">
        <v>53</v>
      </c>
      <c r="L121" s="18" t="s">
        <v>53</v>
      </c>
      <c r="M121" s="17" t="s">
        <v>0</v>
      </c>
      <c r="N121" s="17" t="s">
        <v>0</v>
      </c>
      <c r="O121" s="18" t="s">
        <v>53</v>
      </c>
      <c r="P121" s="18" t="s">
        <v>53</v>
      </c>
      <c r="Q121" s="3">
        <v>2</v>
      </c>
      <c r="R121" s="3" t="s">
        <v>181</v>
      </c>
    </row>
    <row r="122" spans="1:18" ht="120" x14ac:dyDescent="0.25">
      <c r="A122" s="12" t="s">
        <v>182</v>
      </c>
      <c r="B122" s="12" t="str">
        <f>LEFT($C122,(FIND(" ",$C122,1)-1))</f>
        <v>A77</v>
      </c>
      <c r="C122" s="12" t="str">
        <f>MID(D122,FIND("Location: ",D122)+10,FIND("Delay:",D122)-FIND("Location: ",D122)-10)</f>
        <v xml:space="preserve">A77 SB - Meiklewood on slip  Closure 
Direction: S
</v>
      </c>
      <c r="D122" s="12" t="s">
        <v>183</v>
      </c>
      <c r="E122" s="12" t="s">
        <v>125</v>
      </c>
      <c r="F122" s="12" t="s">
        <v>126</v>
      </c>
      <c r="G122" s="15">
        <v>45771.833333333299</v>
      </c>
      <c r="H122" s="15">
        <v>45772.25</v>
      </c>
      <c r="I122" s="16">
        <v>45768</v>
      </c>
      <c r="J122" s="18" t="s">
        <v>53</v>
      </c>
      <c r="K122" s="18" t="s">
        <v>53</v>
      </c>
      <c r="L122" s="18" t="s">
        <v>53</v>
      </c>
      <c r="M122" s="17" t="s">
        <v>0</v>
      </c>
      <c r="N122" s="17" t="s">
        <v>0</v>
      </c>
      <c r="O122" s="18" t="s">
        <v>53</v>
      </c>
      <c r="P122" s="18" t="s">
        <v>53</v>
      </c>
      <c r="Q122" s="3">
        <v>2</v>
      </c>
      <c r="R122" s="3" t="s">
        <v>184</v>
      </c>
    </row>
    <row r="123" spans="1:18" ht="120" x14ac:dyDescent="0.25">
      <c r="A123" s="12" t="s">
        <v>185</v>
      </c>
      <c r="B123" s="12" t="str">
        <f>LEFT($C123,(FIND(" ",$C123,1)-1))</f>
        <v>A77</v>
      </c>
      <c r="C123" s="12" t="str">
        <f>MID(D123,FIND("Location: ",D123)+10,FIND("Delay:",D123)-FIND("Location: ",D123)-10)</f>
        <v xml:space="preserve">A77 SB - Grassyards off slip - Closure
Direction: S
</v>
      </c>
      <c r="D123" s="12" t="s">
        <v>186</v>
      </c>
      <c r="E123" s="12" t="s">
        <v>125</v>
      </c>
      <c r="F123" s="12" t="s">
        <v>126</v>
      </c>
      <c r="G123" s="15">
        <v>45771.833333333299</v>
      </c>
      <c r="H123" s="15">
        <v>45772.25</v>
      </c>
      <c r="I123" s="16">
        <v>45768</v>
      </c>
      <c r="J123" s="18" t="s">
        <v>53</v>
      </c>
      <c r="K123" s="18" t="s">
        <v>53</v>
      </c>
      <c r="L123" s="18" t="s">
        <v>53</v>
      </c>
      <c r="M123" s="17" t="s">
        <v>0</v>
      </c>
      <c r="N123" s="17" t="s">
        <v>0</v>
      </c>
      <c r="O123" s="18" t="s">
        <v>53</v>
      </c>
      <c r="P123" s="18" t="s">
        <v>53</v>
      </c>
      <c r="Q123" s="3">
        <v>2</v>
      </c>
      <c r="R123" s="3" t="s">
        <v>187</v>
      </c>
    </row>
    <row r="124" spans="1:18" ht="135" x14ac:dyDescent="0.25">
      <c r="A124" s="12" t="s">
        <v>188</v>
      </c>
      <c r="B124" s="12" t="str">
        <f>LEFT($C124,(FIND(" ",$C124,1)-1))</f>
        <v>A77</v>
      </c>
      <c r="C124" s="12" t="str">
        <f>MID(D124,FIND("Location: ",D124)+10,FIND("Delay:",D124)-FIND("Location: ",D124)-10)</f>
        <v xml:space="preserve">A77 SB -Grassyards On Slip - Total Closure
Direction: S
</v>
      </c>
      <c r="D124" s="12" t="s">
        <v>189</v>
      </c>
      <c r="E124" s="12" t="s">
        <v>125</v>
      </c>
      <c r="F124" s="12" t="s">
        <v>126</v>
      </c>
      <c r="G124" s="15">
        <v>45771.833333333299</v>
      </c>
      <c r="H124" s="15">
        <v>45772.25</v>
      </c>
      <c r="I124" s="16">
        <v>45768</v>
      </c>
      <c r="J124" s="18" t="s">
        <v>53</v>
      </c>
      <c r="K124" s="18" t="s">
        <v>53</v>
      </c>
      <c r="L124" s="18" t="s">
        <v>53</v>
      </c>
      <c r="M124" s="17" t="s">
        <v>0</v>
      </c>
      <c r="N124" s="17" t="s">
        <v>0</v>
      </c>
      <c r="O124" s="18" t="s">
        <v>53</v>
      </c>
      <c r="P124" s="18" t="s">
        <v>53</v>
      </c>
      <c r="Q124" s="3">
        <v>2</v>
      </c>
      <c r="R124" s="3" t="s">
        <v>190</v>
      </c>
    </row>
    <row r="125" spans="1:18" ht="135" x14ac:dyDescent="0.25">
      <c r="A125" s="12" t="s">
        <v>191</v>
      </c>
      <c r="B125" s="12" t="str">
        <f>LEFT($C125,(FIND(" ",$C125,1)-1))</f>
        <v>A77</v>
      </c>
      <c r="C125" s="12" t="str">
        <f>MID(D125,FIND("Location: ",D125)+10,FIND("Delay:",D125)-FIND("Location: ",D125)-10)</f>
        <v xml:space="preserve">A77 SB - Bellfield IC off slip - Closure 
Direction: S
</v>
      </c>
      <c r="D125" s="12" t="s">
        <v>192</v>
      </c>
      <c r="E125" s="12" t="s">
        <v>125</v>
      </c>
      <c r="F125" s="12" t="s">
        <v>126</v>
      </c>
      <c r="G125" s="15">
        <v>45771.833333333299</v>
      </c>
      <c r="H125" s="15">
        <v>45772.25</v>
      </c>
      <c r="I125" s="16">
        <v>45768</v>
      </c>
      <c r="J125" s="18" t="s">
        <v>53</v>
      </c>
      <c r="K125" s="18" t="s">
        <v>53</v>
      </c>
      <c r="L125" s="18" t="s">
        <v>53</v>
      </c>
      <c r="M125" s="17" t="s">
        <v>0</v>
      </c>
      <c r="N125" s="17" t="s">
        <v>0</v>
      </c>
      <c r="O125" s="18" t="s">
        <v>53</v>
      </c>
      <c r="P125" s="18" t="s">
        <v>53</v>
      </c>
      <c r="Q125" s="3">
        <v>2</v>
      </c>
      <c r="R125" s="3" t="s">
        <v>193</v>
      </c>
    </row>
    <row r="126" spans="1:18" ht="135" x14ac:dyDescent="0.25">
      <c r="A126" s="12" t="s">
        <v>194</v>
      </c>
      <c r="B126" s="12" t="str">
        <f>LEFT($C126,(FIND(" ",$C126,1)-1))</f>
        <v>A77</v>
      </c>
      <c r="C126" s="12" t="str">
        <f>MID(D126,FIND("Location: ",D126)+10,FIND("Delay:",D126)-FIND("Location: ",D126)-10)</f>
        <v xml:space="preserve">A77 SB - Bellfield IC to Dutchhouse Rbt - Road  Closure
Direction: S
</v>
      </c>
      <c r="D126" s="12" t="s">
        <v>195</v>
      </c>
      <c r="E126" s="12" t="s">
        <v>125</v>
      </c>
      <c r="F126" s="12" t="s">
        <v>126</v>
      </c>
      <c r="G126" s="15">
        <v>45772.833333333299</v>
      </c>
      <c r="H126" s="15">
        <v>45773.25</v>
      </c>
      <c r="I126" s="16">
        <v>45768</v>
      </c>
      <c r="J126" s="18" t="s">
        <v>53</v>
      </c>
      <c r="K126" s="18" t="s">
        <v>53</v>
      </c>
      <c r="L126" s="18" t="s">
        <v>53</v>
      </c>
      <c r="M126" s="18" t="s">
        <v>53</v>
      </c>
      <c r="N126" s="17" t="s">
        <v>0</v>
      </c>
      <c r="O126" s="17" t="s">
        <v>0</v>
      </c>
      <c r="P126" s="18" t="s">
        <v>53</v>
      </c>
      <c r="Q126" s="3">
        <v>2</v>
      </c>
      <c r="R126" s="3" t="s">
        <v>196</v>
      </c>
    </row>
    <row r="127" spans="1:18" ht="120" x14ac:dyDescent="0.25">
      <c r="A127" s="12" t="s">
        <v>197</v>
      </c>
      <c r="B127" s="12" t="str">
        <f>LEFT($C127,(FIND(" ",$C127,1)-1))</f>
        <v>A77</v>
      </c>
      <c r="C127" s="12" t="str">
        <f>MID(D127,FIND("Location: ",D127)+10,FIND("Delay:",D127)-FIND("Location: ",D127)-10)</f>
        <v xml:space="preserve">A77 SB - Bellfield IC on slip - Slip Closure
Direction: S
</v>
      </c>
      <c r="D127" s="12" t="s">
        <v>198</v>
      </c>
      <c r="E127" s="12" t="s">
        <v>125</v>
      </c>
      <c r="F127" s="12" t="s">
        <v>126</v>
      </c>
      <c r="G127" s="15">
        <v>45772.833333333299</v>
      </c>
      <c r="H127" s="15">
        <v>45773.25</v>
      </c>
      <c r="I127" s="16">
        <v>45768</v>
      </c>
      <c r="J127" s="18" t="s">
        <v>53</v>
      </c>
      <c r="K127" s="18" t="s">
        <v>53</v>
      </c>
      <c r="L127" s="18" t="s">
        <v>53</v>
      </c>
      <c r="M127" s="18" t="s">
        <v>53</v>
      </c>
      <c r="N127" s="17" t="s">
        <v>0</v>
      </c>
      <c r="O127" s="17" t="s">
        <v>0</v>
      </c>
      <c r="P127" s="18" t="s">
        <v>53</v>
      </c>
      <c r="Q127" s="3">
        <v>2</v>
      </c>
      <c r="R127" s="3" t="s">
        <v>199</v>
      </c>
    </row>
    <row r="128" spans="1:18" ht="120" x14ac:dyDescent="0.25">
      <c r="A128" s="12" t="s">
        <v>200</v>
      </c>
      <c r="B128" s="12" t="str">
        <f>LEFT($C128,(FIND(" ",$C128,1)-1))</f>
        <v>A77</v>
      </c>
      <c r="C128" s="12" t="str">
        <f>MID(D128,FIND("Location: ",D128)+10,FIND("Delay:",D128)-FIND("Location: ",D128)-10)</f>
        <v xml:space="preserve">A77 SB - Spitalhill on slip - Slip Closure
Direction: S
</v>
      </c>
      <c r="D128" s="12" t="s">
        <v>201</v>
      </c>
      <c r="E128" s="12" t="s">
        <v>125</v>
      </c>
      <c r="F128" s="12" t="s">
        <v>126</v>
      </c>
      <c r="G128" s="15">
        <v>45772.833333333299</v>
      </c>
      <c r="H128" s="15">
        <v>45773.25</v>
      </c>
      <c r="I128" s="16">
        <v>45768</v>
      </c>
      <c r="J128" s="18" t="s">
        <v>53</v>
      </c>
      <c r="K128" s="18" t="s">
        <v>53</v>
      </c>
      <c r="L128" s="18" t="s">
        <v>53</v>
      </c>
      <c r="M128" s="18" t="s">
        <v>53</v>
      </c>
      <c r="N128" s="17" t="s">
        <v>0</v>
      </c>
      <c r="O128" s="17" t="s">
        <v>0</v>
      </c>
      <c r="P128" s="18" t="s">
        <v>53</v>
      </c>
      <c r="Q128" s="3">
        <v>2</v>
      </c>
      <c r="R128" s="3" t="s">
        <v>202</v>
      </c>
    </row>
    <row r="129" spans="1:18" ht="135" x14ac:dyDescent="0.25">
      <c r="A129" s="12" t="s">
        <v>203</v>
      </c>
      <c r="B129" s="12" t="str">
        <f>LEFT($C129,(FIND(" ",$C129,1)-1))</f>
        <v>A77</v>
      </c>
      <c r="C129" s="12" t="str">
        <f>MID(D129,FIND("Location: ",D129)+10,FIND("Delay:",D129)-FIND("Location: ",D129)-10)</f>
        <v xml:space="preserve">A77 SB - Bogend off slip Tarbolton Road  - Slip  Closure
Direction: S
</v>
      </c>
      <c r="D129" s="12" t="s">
        <v>204</v>
      </c>
      <c r="E129" s="12" t="s">
        <v>125</v>
      </c>
      <c r="F129" s="12" t="s">
        <v>126</v>
      </c>
      <c r="G129" s="15">
        <v>45772.833333333299</v>
      </c>
      <c r="H129" s="15">
        <v>45773.25</v>
      </c>
      <c r="I129" s="16">
        <v>45768</v>
      </c>
      <c r="J129" s="18" t="s">
        <v>53</v>
      </c>
      <c r="K129" s="18" t="s">
        <v>53</v>
      </c>
      <c r="L129" s="18" t="s">
        <v>53</v>
      </c>
      <c r="M129" s="18" t="s">
        <v>53</v>
      </c>
      <c r="N129" s="17" t="s">
        <v>0</v>
      </c>
      <c r="O129" s="17" t="s">
        <v>0</v>
      </c>
      <c r="P129" s="18" t="s">
        <v>53</v>
      </c>
      <c r="Q129" s="3">
        <v>2</v>
      </c>
      <c r="R129" s="3" t="s">
        <v>205</v>
      </c>
    </row>
    <row r="130" spans="1:18" ht="135" x14ac:dyDescent="0.25">
      <c r="A130" s="12" t="s">
        <v>206</v>
      </c>
      <c r="B130" s="12" t="str">
        <f>LEFT($C130,(FIND(" ",$C130,1)-1))</f>
        <v>A77</v>
      </c>
      <c r="C130" s="12" t="str">
        <f>MID(D130,FIND("Location: ",D130)+10,FIND("Delay:",D130)-FIND("Location: ",D130)-10)</f>
        <v xml:space="preserve">A77 SB - Bogend on slip Tarbolton Road  - Slip Closure
Direction: S
</v>
      </c>
      <c r="D130" s="12" t="s">
        <v>207</v>
      </c>
      <c r="E130" s="12" t="s">
        <v>125</v>
      </c>
      <c r="F130" s="12" t="s">
        <v>126</v>
      </c>
      <c r="G130" s="15">
        <v>45772.833333333299</v>
      </c>
      <c r="H130" s="15">
        <v>45773.25</v>
      </c>
      <c r="I130" s="16">
        <v>45768</v>
      </c>
      <c r="J130" s="18" t="s">
        <v>53</v>
      </c>
      <c r="K130" s="18" t="s">
        <v>53</v>
      </c>
      <c r="L130" s="18" t="s">
        <v>53</v>
      </c>
      <c r="M130" s="18" t="s">
        <v>53</v>
      </c>
      <c r="N130" s="17" t="s">
        <v>0</v>
      </c>
      <c r="O130" s="17" t="s">
        <v>0</v>
      </c>
      <c r="P130" s="18" t="s">
        <v>53</v>
      </c>
      <c r="Q130" s="3">
        <v>2</v>
      </c>
      <c r="R130" s="3" t="s">
        <v>208</v>
      </c>
    </row>
    <row r="131" spans="1:18" ht="135" x14ac:dyDescent="0.25">
      <c r="A131" s="12" t="s">
        <v>209</v>
      </c>
      <c r="B131" s="12" t="str">
        <f>LEFT($C131,(FIND(" ",$C131,1)-1))</f>
        <v>A77</v>
      </c>
      <c r="C131" s="12" t="str">
        <f>MID(D131,FIND("Location: ",D131)+10,FIND("Delay:",D131)-FIND("Location: ",D131)-10)</f>
        <v xml:space="preserve">A77 SB - Symington off slip - Slip Closure
Direction: S
</v>
      </c>
      <c r="D131" s="12" t="s">
        <v>210</v>
      </c>
      <c r="E131" s="12" t="s">
        <v>125</v>
      </c>
      <c r="F131" s="12" t="s">
        <v>126</v>
      </c>
      <c r="G131" s="15">
        <v>45772.833333333299</v>
      </c>
      <c r="H131" s="15">
        <v>45773.25</v>
      </c>
      <c r="I131" s="16">
        <v>45768</v>
      </c>
      <c r="J131" s="18" t="s">
        <v>53</v>
      </c>
      <c r="K131" s="18" t="s">
        <v>53</v>
      </c>
      <c r="L131" s="18" t="s">
        <v>53</v>
      </c>
      <c r="M131" s="18" t="s">
        <v>53</v>
      </c>
      <c r="N131" s="17" t="s">
        <v>0</v>
      </c>
      <c r="O131" s="17" t="s">
        <v>0</v>
      </c>
      <c r="P131" s="18" t="s">
        <v>53</v>
      </c>
      <c r="Q131" s="3">
        <v>2</v>
      </c>
      <c r="R131" s="3" t="s">
        <v>211</v>
      </c>
    </row>
    <row r="132" spans="1:18" ht="135" x14ac:dyDescent="0.25">
      <c r="A132" s="12" t="s">
        <v>212</v>
      </c>
      <c r="B132" s="12" t="str">
        <f>LEFT($C132,(FIND(" ",$C132,1)-1))</f>
        <v>A77</v>
      </c>
      <c r="C132" s="12" t="str">
        <f>MID(D132,FIND("Location: ",D132)+10,FIND("Delay:",D132)-FIND("Location: ",D132)-10)</f>
        <v xml:space="preserve">A77 SB - Symington on slip - Slip Closure 
Direction: S
</v>
      </c>
      <c r="D132" s="12" t="s">
        <v>213</v>
      </c>
      <c r="E132" s="12" t="s">
        <v>125</v>
      </c>
      <c r="F132" s="12" t="s">
        <v>126</v>
      </c>
      <c r="G132" s="15">
        <v>45772.833333333299</v>
      </c>
      <c r="H132" s="15">
        <v>45773.25</v>
      </c>
      <c r="I132" s="16">
        <v>45768</v>
      </c>
      <c r="J132" s="18" t="s">
        <v>53</v>
      </c>
      <c r="K132" s="18" t="s">
        <v>53</v>
      </c>
      <c r="L132" s="18" t="s">
        <v>53</v>
      </c>
      <c r="M132" s="18" t="s">
        <v>53</v>
      </c>
      <c r="N132" s="17" t="s">
        <v>0</v>
      </c>
      <c r="O132" s="17" t="s">
        <v>0</v>
      </c>
      <c r="P132" s="18" t="s">
        <v>53</v>
      </c>
      <c r="Q132" s="3">
        <v>2</v>
      </c>
      <c r="R132" s="3" t="s">
        <v>214</v>
      </c>
    </row>
    <row r="133" spans="1:18" ht="90" x14ac:dyDescent="0.25">
      <c r="A133" s="12" t="s">
        <v>341</v>
      </c>
      <c r="B133" s="12" t="str">
        <f>LEFT($C133,(FIND(" ",$C133,1)-1))</f>
        <v>A77</v>
      </c>
      <c r="C133" s="12" t="str">
        <f>MID(D133,FIND("Location: ",D133)+10,FIND("Delay:",D133)-FIND("Location: ",D133)-10)</f>
        <v xml:space="preserve">A77 SB  From A751 At Innermessan Braefoot Cottage Convoy/TTLs
Direction: S
</v>
      </c>
      <c r="D133" s="12" t="s">
        <v>342</v>
      </c>
      <c r="E133" s="12" t="s">
        <v>343</v>
      </c>
      <c r="F133" s="12" t="s">
        <v>344</v>
      </c>
      <c r="G133" s="15">
        <v>45698.333333333299</v>
      </c>
      <c r="H133" s="15">
        <v>45779.708333333299</v>
      </c>
      <c r="I133" s="16">
        <v>45768</v>
      </c>
      <c r="J133" s="17" t="s">
        <v>0</v>
      </c>
      <c r="K133" s="17" t="s">
        <v>0</v>
      </c>
      <c r="L133" s="17" t="s">
        <v>0</v>
      </c>
      <c r="M133" s="17" t="s">
        <v>0</v>
      </c>
      <c r="N133" s="17" t="s">
        <v>0</v>
      </c>
      <c r="O133" s="17" t="s">
        <v>0</v>
      </c>
      <c r="P133" s="17" t="s">
        <v>0</v>
      </c>
      <c r="Q133" s="3">
        <v>7</v>
      </c>
      <c r="R133" s="3" t="s">
        <v>345</v>
      </c>
    </row>
    <row r="134" spans="1:18" ht="90" x14ac:dyDescent="0.25">
      <c r="A134" s="12" t="s">
        <v>346</v>
      </c>
      <c r="B134" s="12" t="str">
        <f>LEFT($C134,(FIND(" ",$C134,1)-1))</f>
        <v>A77</v>
      </c>
      <c r="C134" s="12" t="str">
        <f>MID(D134,FIND("Location: ",D134)+10,FIND("Delay:",D134)-FIND("Location: ",D134)-10)</f>
        <v xml:space="preserve">A77  NB From A751 At Innermessan Braefoot Cottage Convoy/TTLs
Direction: N
</v>
      </c>
      <c r="D134" s="12" t="s">
        <v>347</v>
      </c>
      <c r="E134" s="12" t="s">
        <v>343</v>
      </c>
      <c r="F134" s="12" t="s">
        <v>344</v>
      </c>
      <c r="G134" s="15">
        <v>45698.333333333299</v>
      </c>
      <c r="H134" s="15">
        <v>45779.708333333299</v>
      </c>
      <c r="I134" s="16">
        <v>45768</v>
      </c>
      <c r="J134" s="17" t="s">
        <v>0</v>
      </c>
      <c r="K134" s="17" t="s">
        <v>0</v>
      </c>
      <c r="L134" s="17" t="s">
        <v>0</v>
      </c>
      <c r="M134" s="17" t="s">
        <v>0</v>
      </c>
      <c r="N134" s="17" t="s">
        <v>0</v>
      </c>
      <c r="O134" s="17" t="s">
        <v>0</v>
      </c>
      <c r="P134" s="17" t="s">
        <v>0</v>
      </c>
      <c r="Q134" s="3">
        <v>7</v>
      </c>
      <c r="R134" s="3" t="s">
        <v>348</v>
      </c>
    </row>
    <row r="135" spans="1:18" ht="90" x14ac:dyDescent="0.25">
      <c r="A135" s="12" t="s">
        <v>396</v>
      </c>
      <c r="B135" s="12" t="str">
        <f>LEFT($C135,(FIND(" ",$C135,1)-1))</f>
        <v>A77</v>
      </c>
      <c r="C135" s="12" t="str">
        <f>MID(D135,FIND("Location: ",D135)+10,FIND("Delay:",D135)-FIND("Location: ",D135)-10)</f>
        <v xml:space="preserve">A77 Bankfield Rbt Glengall SB- TTL
Direction: S
</v>
      </c>
      <c r="D135" s="12" t="s">
        <v>397</v>
      </c>
      <c r="E135" s="12" t="s">
        <v>79</v>
      </c>
      <c r="F135" s="12" t="s">
        <v>380</v>
      </c>
      <c r="G135" s="15">
        <v>45774.395833333299</v>
      </c>
      <c r="H135" s="15">
        <v>45774.645833333299</v>
      </c>
      <c r="I135" s="16">
        <v>45768</v>
      </c>
      <c r="J135" s="18" t="s">
        <v>53</v>
      </c>
      <c r="K135" s="18" t="s">
        <v>53</v>
      </c>
      <c r="L135" s="18" t="s">
        <v>53</v>
      </c>
      <c r="M135" s="18" t="s">
        <v>53</v>
      </c>
      <c r="N135" s="18" t="s">
        <v>53</v>
      </c>
      <c r="O135" s="18" t="s">
        <v>53</v>
      </c>
      <c r="P135" s="17" t="s">
        <v>0</v>
      </c>
      <c r="Q135" s="3">
        <v>1</v>
      </c>
      <c r="R135" s="3" t="s">
        <v>398</v>
      </c>
    </row>
    <row r="136" spans="1:18" ht="90" x14ac:dyDescent="0.25">
      <c r="A136" s="12" t="s">
        <v>399</v>
      </c>
      <c r="B136" s="12" t="str">
        <f>LEFT($C136,(FIND(" ",$C136,1)-1))</f>
        <v>A77</v>
      </c>
      <c r="C136" s="12" t="str">
        <f>MID(D136,FIND("Location: ",D136)+10,FIND("Delay:",D136)-FIND("Location: ",D136)-10)</f>
        <v xml:space="preserve">A77 Bankfield Rbt Glengall NB- TTL
Direction: N
</v>
      </c>
      <c r="D136" s="12" t="s">
        <v>400</v>
      </c>
      <c r="E136" s="12" t="s">
        <v>79</v>
      </c>
      <c r="F136" s="12" t="s">
        <v>380</v>
      </c>
      <c r="G136" s="15">
        <v>45774.395833333299</v>
      </c>
      <c r="H136" s="15">
        <v>45774.645833333299</v>
      </c>
      <c r="I136" s="16">
        <v>45768</v>
      </c>
      <c r="J136" s="18" t="s">
        <v>53</v>
      </c>
      <c r="K136" s="18" t="s">
        <v>53</v>
      </c>
      <c r="L136" s="18" t="s">
        <v>53</v>
      </c>
      <c r="M136" s="18" t="s">
        <v>53</v>
      </c>
      <c r="N136" s="18" t="s">
        <v>53</v>
      </c>
      <c r="O136" s="18" t="s">
        <v>53</v>
      </c>
      <c r="P136" s="17" t="s">
        <v>0</v>
      </c>
      <c r="Q136" s="3">
        <v>1</v>
      </c>
      <c r="R136" s="3" t="s">
        <v>401</v>
      </c>
    </row>
    <row r="137" spans="1:18" ht="90" x14ac:dyDescent="0.25">
      <c r="A137" s="12" t="s">
        <v>489</v>
      </c>
      <c r="B137" s="12" t="str">
        <f>LEFT($C137,(FIND(" ",$C137,1)-1))</f>
        <v>A77</v>
      </c>
      <c r="C137" s="12" t="str">
        <f>MID(D137,FIND("Location: ",D137)+10,FIND("Delay:",D137)-FIND("Location: ",D137)-10)</f>
        <v xml:space="preserve">A77 Kirkoswald Road South of Maybole SB  - TTLS 
Direction: S
</v>
      </c>
      <c r="D137" s="12" t="s">
        <v>490</v>
      </c>
      <c r="E137" s="12" t="s">
        <v>491</v>
      </c>
      <c r="F137" s="12" t="s">
        <v>492</v>
      </c>
      <c r="G137" s="15">
        <v>45769.354166666701</v>
      </c>
      <c r="H137" s="15">
        <v>45787.666666666701</v>
      </c>
      <c r="I137" s="16">
        <v>45768</v>
      </c>
      <c r="J137" s="18" t="s">
        <v>53</v>
      </c>
      <c r="K137" s="17" t="s">
        <v>0</v>
      </c>
      <c r="L137" s="17" t="s">
        <v>0</v>
      </c>
      <c r="M137" s="17" t="s">
        <v>0</v>
      </c>
      <c r="N137" s="17" t="s">
        <v>0</v>
      </c>
      <c r="O137" s="17" t="s">
        <v>0</v>
      </c>
      <c r="P137" s="17" t="s">
        <v>0</v>
      </c>
      <c r="Q137" s="3">
        <v>6</v>
      </c>
      <c r="R137" s="3" t="s">
        <v>493</v>
      </c>
    </row>
    <row r="138" spans="1:18" ht="90" x14ac:dyDescent="0.25">
      <c r="A138" s="12" t="s">
        <v>494</v>
      </c>
      <c r="B138" s="12" t="str">
        <f>LEFT($C138,(FIND(" ",$C138,1)-1))</f>
        <v>A77</v>
      </c>
      <c r="C138" s="12" t="str">
        <f>MID(D138,FIND("Location: ",D138)+10,FIND("Delay:",D138)-FIND("Location: ",D138)-10)</f>
        <v xml:space="preserve">A77 Kirkoswald Road South of Maybole - TTLS NB 
Direction: N
</v>
      </c>
      <c r="D138" s="12" t="s">
        <v>495</v>
      </c>
      <c r="E138" s="12" t="s">
        <v>491</v>
      </c>
      <c r="F138" s="12" t="s">
        <v>492</v>
      </c>
      <c r="G138" s="15">
        <v>45769.354166666701</v>
      </c>
      <c r="H138" s="15">
        <v>45787.666666666701</v>
      </c>
      <c r="I138" s="16">
        <v>45768</v>
      </c>
      <c r="J138" s="18" t="s">
        <v>53</v>
      </c>
      <c r="K138" s="17" t="s">
        <v>0</v>
      </c>
      <c r="L138" s="17" t="s">
        <v>0</v>
      </c>
      <c r="M138" s="17" t="s">
        <v>0</v>
      </c>
      <c r="N138" s="17" t="s">
        <v>0</v>
      </c>
      <c r="O138" s="17" t="s">
        <v>0</v>
      </c>
      <c r="P138" s="17" t="s">
        <v>0</v>
      </c>
      <c r="Q138" s="3">
        <v>6</v>
      </c>
      <c r="R138" s="3" t="s">
        <v>496</v>
      </c>
    </row>
    <row r="139" spans="1:18" ht="90" x14ac:dyDescent="0.25">
      <c r="A139" s="12" t="s">
        <v>504</v>
      </c>
      <c r="B139" s="12" t="str">
        <f>LEFT($C139,(FIND(" ",$C139,1)-1))</f>
        <v>A77</v>
      </c>
      <c r="C139" s="12" t="str">
        <f>MID(D139,FIND("Location: ",D139)+10,FIND("Delay:",D139)-FIND("Location: ",D139)-10)</f>
        <v xml:space="preserve">A77 SB  Holmston - Lane Closure
Direction: S
</v>
      </c>
      <c r="D139" s="12" t="s">
        <v>505</v>
      </c>
      <c r="E139" s="12" t="s">
        <v>506</v>
      </c>
      <c r="F139" s="12" t="s">
        <v>507</v>
      </c>
      <c r="G139" s="15">
        <v>45744.333333333299</v>
      </c>
      <c r="H139" s="15">
        <v>45777.75</v>
      </c>
      <c r="I139" s="16">
        <v>45768</v>
      </c>
      <c r="J139" s="17" t="s">
        <v>0</v>
      </c>
      <c r="K139" s="17" t="s">
        <v>0</v>
      </c>
      <c r="L139" s="17" t="s">
        <v>0</v>
      </c>
      <c r="M139" s="17" t="s">
        <v>0</v>
      </c>
      <c r="N139" s="17" t="s">
        <v>0</v>
      </c>
      <c r="O139" s="17" t="s">
        <v>0</v>
      </c>
      <c r="P139" s="17" t="s">
        <v>0</v>
      </c>
      <c r="Q139" s="3">
        <v>7</v>
      </c>
      <c r="R139" s="3" t="s">
        <v>508</v>
      </c>
    </row>
    <row r="140" spans="1:18" ht="105" x14ac:dyDescent="0.25">
      <c r="A140" s="12" t="s">
        <v>578</v>
      </c>
      <c r="B140" s="12" t="str">
        <f>LEFT($C140,(FIND(" ",$C140,1)-1))</f>
        <v>A77</v>
      </c>
      <c r="C140" s="12" t="str">
        <f>MID(D140,FIND("Location: ",D140)+10,FIND("Delay:",D140)-FIND("Location: ",D140)-10)</f>
        <v xml:space="preserve">A77 SB Main Street Ballantrae @ Ballantrae Old Bridge  - Total Closure
Direction: S
</v>
      </c>
      <c r="D140" s="12" t="s">
        <v>579</v>
      </c>
      <c r="E140" s="12" t="s">
        <v>101</v>
      </c>
      <c r="F140" s="12" t="s">
        <v>580</v>
      </c>
      <c r="G140" s="15">
        <v>45768.833333333299</v>
      </c>
      <c r="H140" s="15">
        <v>45786.25</v>
      </c>
      <c r="I140" s="16">
        <v>45768</v>
      </c>
      <c r="J140" s="17" t="s">
        <v>0</v>
      </c>
      <c r="K140" s="17" t="s">
        <v>0</v>
      </c>
      <c r="L140" s="17" t="s">
        <v>0</v>
      </c>
      <c r="M140" s="18" t="s">
        <v>53</v>
      </c>
      <c r="N140" s="18" t="s">
        <v>53</v>
      </c>
      <c r="O140" s="18" t="s">
        <v>53</v>
      </c>
      <c r="P140" s="18" t="s">
        <v>53</v>
      </c>
      <c r="Q140" s="3">
        <v>8</v>
      </c>
      <c r="R140" s="3" t="s">
        <v>581</v>
      </c>
    </row>
    <row r="141" spans="1:18" ht="105" x14ac:dyDescent="0.25">
      <c r="A141" s="12" t="s">
        <v>582</v>
      </c>
      <c r="B141" s="12" t="str">
        <f>LEFT($C141,(FIND(" ",$C141,1)-1))</f>
        <v>A77</v>
      </c>
      <c r="C141" s="12" t="str">
        <f>MID(D141,FIND("Location: ",D141)+10,FIND("Delay:",D141)-FIND("Location: ",D141)-10)</f>
        <v xml:space="preserve">A77  NB  Main Street Ballantrae @ Ballantrae Old Bridge - Total Closure
Direction: N
</v>
      </c>
      <c r="D141" s="12" t="s">
        <v>583</v>
      </c>
      <c r="E141" s="12" t="s">
        <v>101</v>
      </c>
      <c r="F141" s="12" t="s">
        <v>580</v>
      </c>
      <c r="G141" s="15">
        <v>45768.833333333299</v>
      </c>
      <c r="H141" s="15">
        <v>45786.25</v>
      </c>
      <c r="I141" s="16">
        <v>45768</v>
      </c>
      <c r="J141" s="17" t="s">
        <v>0</v>
      </c>
      <c r="K141" s="17" t="s">
        <v>0</v>
      </c>
      <c r="L141" s="17" t="s">
        <v>0</v>
      </c>
      <c r="M141" s="18" t="s">
        <v>53</v>
      </c>
      <c r="N141" s="18" t="s">
        <v>53</v>
      </c>
      <c r="O141" s="18" t="s">
        <v>53</v>
      </c>
      <c r="P141" s="18" t="s">
        <v>53</v>
      </c>
      <c r="Q141" s="3">
        <v>8</v>
      </c>
      <c r="R141" s="3" t="s">
        <v>584</v>
      </c>
    </row>
    <row r="142" spans="1:18" ht="90" x14ac:dyDescent="0.25">
      <c r="A142" s="12" t="s">
        <v>753</v>
      </c>
      <c r="B142" s="12" t="str">
        <f>LEFT($C142,(FIND(" ",$C142,1)-1))</f>
        <v>A77</v>
      </c>
      <c r="C142" s="12" t="str">
        <f>MID(D142,FIND("Location: ",D142)+10,FIND("Delay:",D142)-FIND("Location: ",D142)-10)</f>
        <v xml:space="preserve">A77 North of Maybole to Minishant - TTLS NB 
Direction: N
</v>
      </c>
      <c r="D142" s="12" t="s">
        <v>754</v>
      </c>
      <c r="E142" s="12" t="s">
        <v>224</v>
      </c>
      <c r="F142" s="12" t="s">
        <v>755</v>
      </c>
      <c r="G142" s="15">
        <v>45769.333333333299</v>
      </c>
      <c r="H142" s="15">
        <v>45769.666666666701</v>
      </c>
      <c r="I142" s="16">
        <v>45768</v>
      </c>
      <c r="J142" s="18" t="s">
        <v>53</v>
      </c>
      <c r="K142" s="17" t="s">
        <v>0</v>
      </c>
      <c r="L142" s="18" t="s">
        <v>53</v>
      </c>
      <c r="M142" s="18" t="s">
        <v>53</v>
      </c>
      <c r="N142" s="18" t="s">
        <v>53</v>
      </c>
      <c r="O142" s="18" t="s">
        <v>53</v>
      </c>
      <c r="P142" s="18" t="s">
        <v>53</v>
      </c>
      <c r="Q142" s="3">
        <v>1</v>
      </c>
      <c r="R142" s="3" t="s">
        <v>756</v>
      </c>
    </row>
    <row r="143" spans="1:18" ht="90" x14ac:dyDescent="0.25">
      <c r="A143" s="12" t="s">
        <v>757</v>
      </c>
      <c r="B143" s="12" t="str">
        <f>LEFT($C143,(FIND(" ",$C143,1)-1))</f>
        <v>A77</v>
      </c>
      <c r="C143" s="12" t="str">
        <f>MID(D143,FIND("Location: ",D143)+10,FIND("Delay:",D143)-FIND("Location: ",D143)-10)</f>
        <v xml:space="preserve">A77 North of Maybole to Minishant - TTLS SB
Direction: S
</v>
      </c>
      <c r="D143" s="12" t="s">
        <v>758</v>
      </c>
      <c r="E143" s="12" t="s">
        <v>224</v>
      </c>
      <c r="F143" s="12" t="s">
        <v>755</v>
      </c>
      <c r="G143" s="15">
        <v>45769.333333333299</v>
      </c>
      <c r="H143" s="15">
        <v>45769.666666666701</v>
      </c>
      <c r="I143" s="16">
        <v>45768</v>
      </c>
      <c r="J143" s="18" t="s">
        <v>53</v>
      </c>
      <c r="K143" s="17" t="s">
        <v>0</v>
      </c>
      <c r="L143" s="18" t="s">
        <v>53</v>
      </c>
      <c r="M143" s="18" t="s">
        <v>53</v>
      </c>
      <c r="N143" s="18" t="s">
        <v>53</v>
      </c>
      <c r="O143" s="18" t="s">
        <v>53</v>
      </c>
      <c r="P143" s="18" t="s">
        <v>53</v>
      </c>
      <c r="Q143" s="3">
        <v>1</v>
      </c>
      <c r="R143" s="3" t="s">
        <v>759</v>
      </c>
    </row>
    <row r="144" spans="1:18" ht="90" x14ac:dyDescent="0.25">
      <c r="A144" s="12" t="s">
        <v>870</v>
      </c>
      <c r="B144" s="12" t="str">
        <f>LEFT($C144,(FIND(" ",$C144,1)-1))</f>
        <v>A77</v>
      </c>
      <c r="C144" s="12" t="str">
        <f>MID(D144,FIND("Location: ",D144)+10,FIND("Delay:",D144)-FIND("Location: ",D144)-10)</f>
        <v xml:space="preserve">A77 SB Cairnryan - Lane Closure
Direction: S
</v>
      </c>
      <c r="D144" s="12" t="s">
        <v>871</v>
      </c>
      <c r="E144" s="12" t="s">
        <v>872</v>
      </c>
      <c r="F144" s="12" t="s">
        <v>685</v>
      </c>
      <c r="G144" s="15">
        <v>45771.333333333299</v>
      </c>
      <c r="H144" s="15">
        <v>45785.833333333299</v>
      </c>
      <c r="I144" s="16">
        <v>45768</v>
      </c>
      <c r="J144" s="18" t="s">
        <v>53</v>
      </c>
      <c r="K144" s="18" t="s">
        <v>53</v>
      </c>
      <c r="L144" s="18" t="s">
        <v>53</v>
      </c>
      <c r="M144" s="17" t="s">
        <v>0</v>
      </c>
      <c r="N144" s="17" t="s">
        <v>0</v>
      </c>
      <c r="O144" s="17" t="s">
        <v>0</v>
      </c>
      <c r="P144" s="17" t="s">
        <v>0</v>
      </c>
      <c r="Q144" s="3">
        <v>4</v>
      </c>
      <c r="R144" s="3" t="s">
        <v>873</v>
      </c>
    </row>
    <row r="145" spans="1:18" ht="90" x14ac:dyDescent="0.25">
      <c r="A145" s="12" t="s">
        <v>890</v>
      </c>
      <c r="B145" s="12" t="str">
        <f>LEFT($C145,(FIND(" ",$C145,1)-1))</f>
        <v>A77</v>
      </c>
      <c r="C145" s="12" t="str">
        <f>MID(D145,FIND("Location: ",D145)+10,FIND("Delay:",D145)-FIND("Location: ",D145)-10)</f>
        <v xml:space="preserve">A77  NB South of Ardwell - TTL's
Direction: N
</v>
      </c>
      <c r="D145" s="12" t="s">
        <v>891</v>
      </c>
      <c r="E145" s="12" t="s">
        <v>79</v>
      </c>
      <c r="F145" s="12" t="s">
        <v>242</v>
      </c>
      <c r="G145" s="15">
        <v>45770.791666666701</v>
      </c>
      <c r="H145" s="15">
        <v>45771.25</v>
      </c>
      <c r="I145" s="16">
        <v>45768</v>
      </c>
      <c r="J145" s="18" t="s">
        <v>53</v>
      </c>
      <c r="K145" s="18" t="s">
        <v>53</v>
      </c>
      <c r="L145" s="17" t="s">
        <v>0</v>
      </c>
      <c r="M145" s="17" t="s">
        <v>0</v>
      </c>
      <c r="N145" s="18" t="s">
        <v>53</v>
      </c>
      <c r="O145" s="18" t="s">
        <v>53</v>
      </c>
      <c r="P145" s="18" t="s">
        <v>53</v>
      </c>
      <c r="Q145" s="3">
        <v>2</v>
      </c>
      <c r="R145" s="3" t="s">
        <v>892</v>
      </c>
    </row>
    <row r="146" spans="1:18" ht="90" x14ac:dyDescent="0.25">
      <c r="A146" s="12" t="s">
        <v>893</v>
      </c>
      <c r="B146" s="12" t="str">
        <f>LEFT($C146,(FIND(" ",$C146,1)-1))</f>
        <v>A77</v>
      </c>
      <c r="C146" s="12" t="str">
        <f>MID(D146,FIND("Location: ",D146)+10,FIND("Delay:",D146)-FIND("Location: ",D146)-10)</f>
        <v xml:space="preserve">A77 SB South of Ardwell - TTL's
Direction: S
</v>
      </c>
      <c r="D146" s="12" t="s">
        <v>894</v>
      </c>
      <c r="E146" s="12" t="s">
        <v>79</v>
      </c>
      <c r="F146" s="12" t="s">
        <v>242</v>
      </c>
      <c r="G146" s="15">
        <v>45770.791666666701</v>
      </c>
      <c r="H146" s="15">
        <v>45771.25</v>
      </c>
      <c r="I146" s="16">
        <v>45768</v>
      </c>
      <c r="J146" s="18" t="s">
        <v>53</v>
      </c>
      <c r="K146" s="18" t="s">
        <v>53</v>
      </c>
      <c r="L146" s="17" t="s">
        <v>0</v>
      </c>
      <c r="M146" s="17" t="s">
        <v>0</v>
      </c>
      <c r="N146" s="18" t="s">
        <v>53</v>
      </c>
      <c r="O146" s="18" t="s">
        <v>53</v>
      </c>
      <c r="P146" s="18" t="s">
        <v>53</v>
      </c>
      <c r="Q146" s="3">
        <v>2</v>
      </c>
      <c r="R146" s="3" t="s">
        <v>895</v>
      </c>
    </row>
    <row r="147" spans="1:18" ht="90" x14ac:dyDescent="0.25">
      <c r="A147" s="12" t="s">
        <v>60</v>
      </c>
      <c r="B147" s="12" t="str">
        <f>LEFT($C147,(FIND(" ",$C147,1)-1))</f>
        <v>A78</v>
      </c>
      <c r="C147" s="12" t="str">
        <f>MID(D147,FIND("Location: ",D147)+10,FIND("Delay:",D147)-FIND("Location: ",D147)-10)</f>
        <v xml:space="preserve">A78 Hunterston - Signage Only
Direction: N
</v>
      </c>
      <c r="D147" s="12" t="s">
        <v>61</v>
      </c>
      <c r="E147" s="12" t="s">
        <v>58</v>
      </c>
      <c r="F147" s="12" t="s">
        <v>59</v>
      </c>
      <c r="G147" s="15">
        <v>45201</v>
      </c>
      <c r="H147" s="15">
        <v>45777.999305555597</v>
      </c>
      <c r="I147" s="16">
        <v>45768</v>
      </c>
      <c r="J147" s="17" t="s">
        <v>0</v>
      </c>
      <c r="K147" s="17" t="s">
        <v>0</v>
      </c>
      <c r="L147" s="17" t="s">
        <v>0</v>
      </c>
      <c r="M147" s="17" t="s">
        <v>0</v>
      </c>
      <c r="N147" s="17" t="s">
        <v>0</v>
      </c>
      <c r="O147" s="17" t="s">
        <v>0</v>
      </c>
      <c r="P147" s="17" t="s">
        <v>0</v>
      </c>
      <c r="Q147" s="3">
        <v>7</v>
      </c>
      <c r="R147" s="3" t="s">
        <v>62</v>
      </c>
    </row>
    <row r="148" spans="1:18" ht="90" x14ac:dyDescent="0.25">
      <c r="A148" s="12" t="s">
        <v>63</v>
      </c>
      <c r="B148" s="12" t="str">
        <f>LEFT($C148,(FIND(" ",$C148,1)-1))</f>
        <v>A78</v>
      </c>
      <c r="C148" s="12" t="str">
        <f>MID(D148,FIND("Location: ",D148)+10,FIND("Delay:",D148)-FIND("Location: ",D148)-10)</f>
        <v xml:space="preserve">A78 Hunterston - Signage Only
Direction: S
</v>
      </c>
      <c r="D148" s="12" t="s">
        <v>64</v>
      </c>
      <c r="E148" s="12" t="s">
        <v>58</v>
      </c>
      <c r="F148" s="12" t="s">
        <v>59</v>
      </c>
      <c r="G148" s="15">
        <v>45201</v>
      </c>
      <c r="H148" s="15">
        <v>45777.999305555597</v>
      </c>
      <c r="I148" s="16">
        <v>45768</v>
      </c>
      <c r="J148" s="17" t="s">
        <v>0</v>
      </c>
      <c r="K148" s="17" t="s">
        <v>0</v>
      </c>
      <c r="L148" s="17" t="s">
        <v>0</v>
      </c>
      <c r="M148" s="17" t="s">
        <v>0</v>
      </c>
      <c r="N148" s="17" t="s">
        <v>0</v>
      </c>
      <c r="O148" s="17" t="s">
        <v>0</v>
      </c>
      <c r="P148" s="17" t="s">
        <v>0</v>
      </c>
      <c r="Q148" s="3">
        <v>7</v>
      </c>
      <c r="R148" s="3" t="s">
        <v>65</v>
      </c>
    </row>
    <row r="149" spans="1:18" ht="90" x14ac:dyDescent="0.25">
      <c r="A149" s="12" t="s">
        <v>85</v>
      </c>
      <c r="B149" s="12" t="str">
        <f>LEFT($C149,(FIND(" ",$C149,1)-1))</f>
        <v>A78</v>
      </c>
      <c r="C149" s="12" t="str">
        <f>MID(D149,FIND("Location: ",D149)+10,FIND("Delay:",D149)-FIND("Location: ",D149)-10)</f>
        <v xml:space="preserve">A78 NB Approach to Bullring RBT - Lane Closure
Direction: N
</v>
      </c>
      <c r="D149" s="12" t="s">
        <v>86</v>
      </c>
      <c r="E149" s="12" t="s">
        <v>87</v>
      </c>
      <c r="F149" s="12" t="s">
        <v>88</v>
      </c>
      <c r="G149" s="15">
        <v>43192</v>
      </c>
      <c r="H149" s="15">
        <v>45869.999305555597</v>
      </c>
      <c r="I149" s="16">
        <v>45768</v>
      </c>
      <c r="J149" s="17" t="s">
        <v>0</v>
      </c>
      <c r="K149" s="17" t="s">
        <v>0</v>
      </c>
      <c r="L149" s="17" t="s">
        <v>0</v>
      </c>
      <c r="M149" s="17" t="s">
        <v>0</v>
      </c>
      <c r="N149" s="17" t="s">
        <v>0</v>
      </c>
      <c r="O149" s="17" t="s">
        <v>0</v>
      </c>
      <c r="P149" s="17" t="s">
        <v>0</v>
      </c>
      <c r="Q149" s="3">
        <v>7</v>
      </c>
      <c r="R149" s="3" t="s">
        <v>89</v>
      </c>
    </row>
    <row r="150" spans="1:18" ht="90" x14ac:dyDescent="0.25">
      <c r="A150" s="12" t="s">
        <v>137</v>
      </c>
      <c r="B150" s="12" t="str">
        <f>LEFT($C150,(FIND(" ",$C150,1)-1))</f>
        <v>A78</v>
      </c>
      <c r="C150" s="12" t="str">
        <f>MID(D150,FIND("Location: ",D150)+10,FIND("Delay:",D150)-FIND("Location: ",D150)-10)</f>
        <v xml:space="preserve">A78 NB Dutchhouse to Monktonhead - Lane1 Closure
Direction: N
</v>
      </c>
      <c r="D150" s="12" t="s">
        <v>138</v>
      </c>
      <c r="E150" s="12" t="s">
        <v>87</v>
      </c>
      <c r="F150" s="12" t="s">
        <v>126</v>
      </c>
      <c r="G150" s="15">
        <v>45774.833333333299</v>
      </c>
      <c r="H150" s="15">
        <v>45775.25</v>
      </c>
      <c r="I150" s="16">
        <v>45768</v>
      </c>
      <c r="J150" s="18" t="s">
        <v>53</v>
      </c>
      <c r="K150" s="18" t="s">
        <v>53</v>
      </c>
      <c r="L150" s="18" t="s">
        <v>53</v>
      </c>
      <c r="M150" s="18" t="s">
        <v>53</v>
      </c>
      <c r="N150" s="18" t="s">
        <v>53</v>
      </c>
      <c r="O150" s="18" t="s">
        <v>53</v>
      </c>
      <c r="P150" s="17" t="s">
        <v>0</v>
      </c>
      <c r="Q150" s="3">
        <v>1</v>
      </c>
      <c r="R150" s="3" t="s">
        <v>139</v>
      </c>
    </row>
    <row r="151" spans="1:18" ht="90" x14ac:dyDescent="0.25">
      <c r="A151" s="12" t="s">
        <v>140</v>
      </c>
      <c r="B151" s="12" t="str">
        <f>LEFT($C151,(FIND(" ",$C151,1)-1))</f>
        <v>A78</v>
      </c>
      <c r="C151" s="12" t="str">
        <f>MID(D151,FIND("Location: ",D151)+10,FIND("Delay:",D151)-FIND("Location: ",D151)-10)</f>
        <v xml:space="preserve">A78 SB  Monktonhead to Dutchhouse - Lane Closure 
Direction: S
</v>
      </c>
      <c r="D151" s="12" t="s">
        <v>141</v>
      </c>
      <c r="E151" s="12" t="s">
        <v>87</v>
      </c>
      <c r="F151" s="12" t="s">
        <v>126</v>
      </c>
      <c r="G151" s="15">
        <v>45774.833333333299</v>
      </c>
      <c r="H151" s="15">
        <v>45775.25</v>
      </c>
      <c r="I151" s="16">
        <v>45768</v>
      </c>
      <c r="J151" s="18" t="s">
        <v>53</v>
      </c>
      <c r="K151" s="18" t="s">
        <v>53</v>
      </c>
      <c r="L151" s="18" t="s">
        <v>53</v>
      </c>
      <c r="M151" s="18" t="s">
        <v>53</v>
      </c>
      <c r="N151" s="18" t="s">
        <v>53</v>
      </c>
      <c r="O151" s="18" t="s">
        <v>53</v>
      </c>
      <c r="P151" s="17" t="s">
        <v>0</v>
      </c>
      <c r="Q151" s="3">
        <v>1</v>
      </c>
      <c r="R151" s="3" t="s">
        <v>142</v>
      </c>
    </row>
    <row r="152" spans="1:18" ht="90" x14ac:dyDescent="0.25">
      <c r="A152" s="12" t="s">
        <v>279</v>
      </c>
      <c r="B152" s="12" t="str">
        <f>LEFT($C152,(FIND(" ",$C152,1)-1))</f>
        <v>A78</v>
      </c>
      <c r="C152" s="12" t="str">
        <f>MID(D152,FIND("Location: ",D152)+10,FIND("Delay:",D152)-FIND("Location: ",D152)-10)</f>
        <v xml:space="preserve">A78 SB Snowdon Terrace West Kilbride TTLS
Direction: S
</v>
      </c>
      <c r="D152" s="12" t="s">
        <v>280</v>
      </c>
      <c r="E152" s="12" t="s">
        <v>281</v>
      </c>
      <c r="F152" s="12" t="s">
        <v>282</v>
      </c>
      <c r="G152" s="15">
        <v>45677.000694444403</v>
      </c>
      <c r="H152" s="15">
        <v>45779.958333333299</v>
      </c>
      <c r="I152" s="16">
        <v>45768</v>
      </c>
      <c r="J152" s="17" t="s">
        <v>0</v>
      </c>
      <c r="K152" s="17" t="s">
        <v>0</v>
      </c>
      <c r="L152" s="17" t="s">
        <v>0</v>
      </c>
      <c r="M152" s="17" t="s">
        <v>0</v>
      </c>
      <c r="N152" s="17" t="s">
        <v>0</v>
      </c>
      <c r="O152" s="17" t="s">
        <v>0</v>
      </c>
      <c r="P152" s="17" t="s">
        <v>0</v>
      </c>
      <c r="Q152" s="3">
        <v>7</v>
      </c>
      <c r="R152" s="3" t="s">
        <v>283</v>
      </c>
    </row>
    <row r="153" spans="1:18" ht="90" x14ac:dyDescent="0.25">
      <c r="A153" s="12" t="s">
        <v>284</v>
      </c>
      <c r="B153" s="12" t="str">
        <f>LEFT($C153,(FIND(" ",$C153,1)-1))</f>
        <v>A78</v>
      </c>
      <c r="C153" s="12" t="str">
        <f>MID(D153,FIND("Location: ",D153)+10,FIND("Delay:",D153)-FIND("Location: ",D153)-10)</f>
        <v xml:space="preserve">A78 NB Snowdon Terrace West Kilbride TTLS
Direction: N
</v>
      </c>
      <c r="D153" s="12" t="s">
        <v>285</v>
      </c>
      <c r="E153" s="12" t="s">
        <v>281</v>
      </c>
      <c r="F153" s="12" t="s">
        <v>282</v>
      </c>
      <c r="G153" s="15">
        <v>45677.000694444403</v>
      </c>
      <c r="H153" s="15">
        <v>45779.958333333299</v>
      </c>
      <c r="I153" s="16">
        <v>45768</v>
      </c>
      <c r="J153" s="17" t="s">
        <v>0</v>
      </c>
      <c r="K153" s="17" t="s">
        <v>0</v>
      </c>
      <c r="L153" s="17" t="s">
        <v>0</v>
      </c>
      <c r="M153" s="17" t="s">
        <v>0</v>
      </c>
      <c r="N153" s="17" t="s">
        <v>0</v>
      </c>
      <c r="O153" s="17" t="s">
        <v>0</v>
      </c>
      <c r="P153" s="17" t="s">
        <v>0</v>
      </c>
      <c r="Q153" s="3">
        <v>7</v>
      </c>
      <c r="R153" s="3" t="s">
        <v>286</v>
      </c>
    </row>
    <row r="154" spans="1:18" ht="105" x14ac:dyDescent="0.25">
      <c r="A154" s="12" t="s">
        <v>353</v>
      </c>
      <c r="B154" s="12" t="str">
        <f>LEFT($C154,(FIND(" ",$C154,1)-1))</f>
        <v>A78</v>
      </c>
      <c r="C154" s="12" t="str">
        <f>MID(D154,FIND("Location: ",D154)+10,FIND("Delay:",D154)-FIND("Location: ",D154)-10)</f>
        <v xml:space="preserve">A78 Weymyss Bay Approach to Slip NB (Inverkip City Deals) - Advanced Sigange
Direction: N
</v>
      </c>
      <c r="D154" s="12" t="s">
        <v>354</v>
      </c>
      <c r="E154" s="12" t="s">
        <v>355</v>
      </c>
      <c r="F154" s="12" t="s">
        <v>356</v>
      </c>
      <c r="G154" s="15">
        <v>45726.395833333299</v>
      </c>
      <c r="H154" s="15">
        <v>45992.999305555597</v>
      </c>
      <c r="I154" s="16">
        <v>45768</v>
      </c>
      <c r="J154" s="17" t="s">
        <v>0</v>
      </c>
      <c r="K154" s="17" t="s">
        <v>0</v>
      </c>
      <c r="L154" s="17" t="s">
        <v>0</v>
      </c>
      <c r="M154" s="17" t="s">
        <v>0</v>
      </c>
      <c r="N154" s="17" t="s">
        <v>0</v>
      </c>
      <c r="O154" s="17" t="s">
        <v>0</v>
      </c>
      <c r="P154" s="17" t="s">
        <v>0</v>
      </c>
      <c r="Q154" s="3">
        <v>7</v>
      </c>
      <c r="R154" s="3" t="s">
        <v>357</v>
      </c>
    </row>
    <row r="155" spans="1:18" ht="90" x14ac:dyDescent="0.25">
      <c r="A155" s="12" t="s">
        <v>358</v>
      </c>
      <c r="B155" s="12" t="str">
        <f>LEFT($C155,(FIND(" ",$C155,1)-1))</f>
        <v>A78</v>
      </c>
      <c r="C155" s="12" t="str">
        <f>MID(D155,FIND("Location: ",D155)+10,FIND("Delay:",D155)-FIND("Location: ",D155)-10)</f>
        <v xml:space="preserve">A78 Inverkip Marina Jct - TTLS 
Direction: S
</v>
      </c>
      <c r="D155" s="12" t="s">
        <v>359</v>
      </c>
      <c r="E155" s="12" t="s">
        <v>360</v>
      </c>
      <c r="F155" s="12" t="s">
        <v>356</v>
      </c>
      <c r="G155" s="15">
        <v>45747.395833333299</v>
      </c>
      <c r="H155" s="15">
        <v>45772.666666666701</v>
      </c>
      <c r="I155" s="16">
        <v>45768</v>
      </c>
      <c r="J155" s="17" t="s">
        <v>0</v>
      </c>
      <c r="K155" s="17" t="s">
        <v>0</v>
      </c>
      <c r="L155" s="17" t="s">
        <v>0</v>
      </c>
      <c r="M155" s="17" t="s">
        <v>0</v>
      </c>
      <c r="N155" s="17" t="s">
        <v>0</v>
      </c>
      <c r="O155" s="18" t="s">
        <v>53</v>
      </c>
      <c r="P155" s="18" t="s">
        <v>53</v>
      </c>
      <c r="Q155" s="3">
        <v>5</v>
      </c>
      <c r="R155" s="3" t="s">
        <v>361</v>
      </c>
    </row>
    <row r="156" spans="1:18" ht="90" x14ac:dyDescent="0.25">
      <c r="A156" s="12" t="s">
        <v>362</v>
      </c>
      <c r="B156" s="12" t="str">
        <f>LEFT($C156,(FIND(" ",$C156,1)-1))</f>
        <v>A78</v>
      </c>
      <c r="C156" s="12" t="str">
        <f>MID(D156,FIND("Location: ",D156)+10,FIND("Delay:",D156)-FIND("Location: ",D156)-10)</f>
        <v xml:space="preserve">A78 Inverkip Marina Jct - TTLS 
Direction: N
</v>
      </c>
      <c r="D156" s="12" t="s">
        <v>363</v>
      </c>
      <c r="E156" s="12" t="s">
        <v>360</v>
      </c>
      <c r="F156" s="12" t="s">
        <v>356</v>
      </c>
      <c r="G156" s="15">
        <v>45747.395833333299</v>
      </c>
      <c r="H156" s="15">
        <v>45772.666666666701</v>
      </c>
      <c r="I156" s="16">
        <v>45768</v>
      </c>
      <c r="J156" s="17" t="s">
        <v>0</v>
      </c>
      <c r="K156" s="17" t="s">
        <v>0</v>
      </c>
      <c r="L156" s="17" t="s">
        <v>0</v>
      </c>
      <c r="M156" s="17" t="s">
        <v>0</v>
      </c>
      <c r="N156" s="17" t="s">
        <v>0</v>
      </c>
      <c r="O156" s="18" t="s">
        <v>53</v>
      </c>
      <c r="P156" s="18" t="s">
        <v>53</v>
      </c>
      <c r="Q156" s="3">
        <v>5</v>
      </c>
      <c r="R156" s="3" t="s">
        <v>364</v>
      </c>
    </row>
    <row r="157" spans="1:18" ht="90" x14ac:dyDescent="0.25">
      <c r="A157" s="12" t="s">
        <v>370</v>
      </c>
      <c r="B157" s="12" t="str">
        <f>LEFT($C157,(FIND(" ",$C157,1)-1))</f>
        <v>A78</v>
      </c>
      <c r="C157" s="12" t="str">
        <f>MID(D157,FIND("Location: ",D157)+10,FIND("Delay:",D157)-FIND("Location: ",D157)-10)</f>
        <v xml:space="preserve">A78 NB Ardrossan Road Seamill - TTLS
Direction: N
</v>
      </c>
      <c r="D157" s="12" t="s">
        <v>371</v>
      </c>
      <c r="E157" s="12" t="s">
        <v>79</v>
      </c>
      <c r="F157" s="12" t="s">
        <v>335</v>
      </c>
      <c r="G157" s="15">
        <v>45769.375</v>
      </c>
      <c r="H157" s="15">
        <v>45808.625</v>
      </c>
      <c r="I157" s="16">
        <v>45768</v>
      </c>
      <c r="J157" s="18" t="s">
        <v>53</v>
      </c>
      <c r="K157" s="17" t="s">
        <v>0</v>
      </c>
      <c r="L157" s="17" t="s">
        <v>0</v>
      </c>
      <c r="M157" s="17" t="s">
        <v>0</v>
      </c>
      <c r="N157" s="17" t="s">
        <v>0</v>
      </c>
      <c r="O157" s="17" t="s">
        <v>0</v>
      </c>
      <c r="P157" s="17" t="s">
        <v>0</v>
      </c>
      <c r="Q157" s="3">
        <v>6</v>
      </c>
      <c r="R157" s="3" t="s">
        <v>372</v>
      </c>
    </row>
    <row r="158" spans="1:18" ht="90" x14ac:dyDescent="0.25">
      <c r="A158" s="12" t="s">
        <v>465</v>
      </c>
      <c r="B158" s="12" t="str">
        <f>LEFT($C158,(FIND(" ",$C158,1)-1))</f>
        <v>A78</v>
      </c>
      <c r="C158" s="12" t="str">
        <f>MID(D158,FIND("Location: ",D158)+10,FIND("Delay:",D158)-FIND("Location: ",D158)-10)</f>
        <v xml:space="preserve">A78  SB  Greenock to Hunterston    Stop &amp; Go
Direction: S
</v>
      </c>
      <c r="D158" s="12" t="s">
        <v>466</v>
      </c>
      <c r="E158" s="12" t="s">
        <v>51</v>
      </c>
      <c r="F158" s="12" t="s">
        <v>72</v>
      </c>
      <c r="G158" s="15">
        <v>45747.395833333299</v>
      </c>
      <c r="H158" s="15">
        <v>45807.645833333299</v>
      </c>
      <c r="I158" s="16">
        <v>45768</v>
      </c>
      <c r="J158" s="17" t="s">
        <v>0</v>
      </c>
      <c r="K158" s="17" t="s">
        <v>0</v>
      </c>
      <c r="L158" s="17" t="s">
        <v>0</v>
      </c>
      <c r="M158" s="17" t="s">
        <v>0</v>
      </c>
      <c r="N158" s="17" t="s">
        <v>0</v>
      </c>
      <c r="O158" s="18" t="s">
        <v>53</v>
      </c>
      <c r="P158" s="18" t="s">
        <v>53</v>
      </c>
      <c r="Q158" s="3">
        <v>5</v>
      </c>
      <c r="R158" s="3" t="s">
        <v>467</v>
      </c>
    </row>
    <row r="159" spans="1:18" ht="90" x14ac:dyDescent="0.25">
      <c r="A159" s="12" t="s">
        <v>468</v>
      </c>
      <c r="B159" s="12" t="str">
        <f>LEFT($C159,(FIND(" ",$C159,1)-1))</f>
        <v>A78</v>
      </c>
      <c r="C159" s="12" t="str">
        <f>MID(D159,FIND("Location: ",D159)+10,FIND("Delay:",D159)-FIND("Location: ",D159)-10)</f>
        <v xml:space="preserve">A78  NB  Greenock to Hunterston    Stop &amp; Go
Direction: N
</v>
      </c>
      <c r="D159" s="12" t="s">
        <v>469</v>
      </c>
      <c r="E159" s="12" t="s">
        <v>51</v>
      </c>
      <c r="F159" s="12" t="s">
        <v>72</v>
      </c>
      <c r="G159" s="15">
        <v>45747.395833333299</v>
      </c>
      <c r="H159" s="15">
        <v>45807.645833333299</v>
      </c>
      <c r="I159" s="16">
        <v>45768</v>
      </c>
      <c r="J159" s="17" t="s">
        <v>0</v>
      </c>
      <c r="K159" s="17" t="s">
        <v>0</v>
      </c>
      <c r="L159" s="17" t="s">
        <v>0</v>
      </c>
      <c r="M159" s="17" t="s">
        <v>0</v>
      </c>
      <c r="N159" s="17" t="s">
        <v>0</v>
      </c>
      <c r="O159" s="18" t="s">
        <v>53</v>
      </c>
      <c r="P159" s="18" t="s">
        <v>53</v>
      </c>
      <c r="Q159" s="3">
        <v>5</v>
      </c>
      <c r="R159" s="3" t="s">
        <v>470</v>
      </c>
    </row>
    <row r="160" spans="1:18" ht="90" x14ac:dyDescent="0.25">
      <c r="A160" s="12" t="s">
        <v>471</v>
      </c>
      <c r="B160" s="12" t="str">
        <f>LEFT($C160,(FIND(" ",$C160,1)-1))</f>
        <v>A78</v>
      </c>
      <c r="C160" s="12" t="str">
        <f>MID(D160,FIND("Location: ",D160)+10,FIND("Delay:",D160)-FIND("Location: ",D160)-10)</f>
        <v xml:space="preserve">A78 SB Wemyss Bay TTL 
Direction: S
</v>
      </c>
      <c r="D160" s="12" t="s">
        <v>472</v>
      </c>
      <c r="E160" s="12" t="s">
        <v>79</v>
      </c>
      <c r="F160" s="12" t="s">
        <v>335</v>
      </c>
      <c r="G160" s="15">
        <v>45770.395833333299</v>
      </c>
      <c r="H160" s="15">
        <v>45770.645833333299</v>
      </c>
      <c r="I160" s="16">
        <v>45768</v>
      </c>
      <c r="J160" s="18" t="s">
        <v>53</v>
      </c>
      <c r="K160" s="18" t="s">
        <v>53</v>
      </c>
      <c r="L160" s="17" t="s">
        <v>0</v>
      </c>
      <c r="M160" s="18" t="s">
        <v>53</v>
      </c>
      <c r="N160" s="18" t="s">
        <v>53</v>
      </c>
      <c r="O160" s="18" t="s">
        <v>53</v>
      </c>
      <c r="P160" s="18" t="s">
        <v>53</v>
      </c>
      <c r="Q160" s="3">
        <v>1</v>
      </c>
      <c r="R160" s="3" t="s">
        <v>473</v>
      </c>
    </row>
    <row r="161" spans="1:18" ht="90" x14ac:dyDescent="0.25">
      <c r="A161" s="12" t="s">
        <v>474</v>
      </c>
      <c r="B161" s="12" t="str">
        <f>LEFT($C161,(FIND(" ",$C161,1)-1))</f>
        <v>A78</v>
      </c>
      <c r="C161" s="12" t="str">
        <f>MID(D161,FIND("Location: ",D161)+10,FIND("Delay:",D161)-FIND("Location: ",D161)-10)</f>
        <v xml:space="preserve">A78 NB Wemyss Bay TTL 
Direction: N
</v>
      </c>
      <c r="D161" s="12" t="s">
        <v>475</v>
      </c>
      <c r="E161" s="12" t="s">
        <v>79</v>
      </c>
      <c r="F161" s="12" t="s">
        <v>335</v>
      </c>
      <c r="G161" s="15">
        <v>45770.395833333299</v>
      </c>
      <c r="H161" s="15">
        <v>45770.645833333299</v>
      </c>
      <c r="I161" s="16">
        <v>45768</v>
      </c>
      <c r="J161" s="18" t="s">
        <v>53</v>
      </c>
      <c r="K161" s="18" t="s">
        <v>53</v>
      </c>
      <c r="L161" s="17" t="s">
        <v>0</v>
      </c>
      <c r="M161" s="18" t="s">
        <v>53</v>
      </c>
      <c r="N161" s="18" t="s">
        <v>53</v>
      </c>
      <c r="O161" s="18" t="s">
        <v>53</v>
      </c>
      <c r="P161" s="18" t="s">
        <v>53</v>
      </c>
      <c r="Q161" s="3">
        <v>1</v>
      </c>
      <c r="R161" s="3" t="s">
        <v>476</v>
      </c>
    </row>
    <row r="162" spans="1:18" ht="90" x14ac:dyDescent="0.25">
      <c r="A162" s="12" t="s">
        <v>784</v>
      </c>
      <c r="B162" s="12" t="str">
        <f>LEFT($C162,(FIND(" ",$C162,1)-1))</f>
        <v>A78</v>
      </c>
      <c r="C162" s="12" t="str">
        <f>MID(D162,FIND("Location: ",D162)+10,FIND("Delay:",D162)-FIND("Location: ",D162)-10)</f>
        <v xml:space="preserve">A78 SB Main St Largs - Works Entirely on the Footway 
Direction: S
</v>
      </c>
      <c r="D162" s="12" t="s">
        <v>785</v>
      </c>
      <c r="E162" s="12" t="s">
        <v>786</v>
      </c>
      <c r="F162" s="12" t="s">
        <v>787</v>
      </c>
      <c r="G162" s="15">
        <v>45760.333333333299</v>
      </c>
      <c r="H162" s="15">
        <v>45768.708333333299</v>
      </c>
      <c r="I162" s="16">
        <v>45768</v>
      </c>
      <c r="J162" s="17" t="s">
        <v>0</v>
      </c>
      <c r="K162" s="18" t="s">
        <v>53</v>
      </c>
      <c r="L162" s="18" t="s">
        <v>53</v>
      </c>
      <c r="M162" s="18" t="s">
        <v>53</v>
      </c>
      <c r="N162" s="18" t="s">
        <v>53</v>
      </c>
      <c r="O162" s="18" t="s">
        <v>53</v>
      </c>
      <c r="P162" s="18" t="s">
        <v>53</v>
      </c>
      <c r="Q162" s="3">
        <v>1</v>
      </c>
      <c r="R162" s="3" t="s">
        <v>788</v>
      </c>
    </row>
    <row r="163" spans="1:18" ht="90" x14ac:dyDescent="0.25">
      <c r="A163" s="12" t="s">
        <v>832</v>
      </c>
      <c r="B163" s="12" t="str">
        <f>LEFT($C163,(FIND(" ",$C163,1)-1))</f>
        <v>A78</v>
      </c>
      <c r="C163" s="12" t="str">
        <f>MID(D163,FIND("Location: ",D163)+10,FIND("Delay:",D163)-FIND("Location: ",D163)-10)</f>
        <v xml:space="preserve">A78 SB after Bankfoot Rbt - TTLS
Direction: S
</v>
      </c>
      <c r="D163" s="12" t="s">
        <v>833</v>
      </c>
      <c r="E163" s="12" t="s">
        <v>79</v>
      </c>
      <c r="F163" s="12" t="s">
        <v>52</v>
      </c>
      <c r="G163" s="15">
        <v>45769.833333333299</v>
      </c>
      <c r="H163" s="15">
        <v>45770.333333333299</v>
      </c>
      <c r="I163" s="16">
        <v>45768</v>
      </c>
      <c r="J163" s="18" t="s">
        <v>53</v>
      </c>
      <c r="K163" s="17" t="s">
        <v>0</v>
      </c>
      <c r="L163" s="17" t="s">
        <v>0</v>
      </c>
      <c r="M163" s="18" t="s">
        <v>53</v>
      </c>
      <c r="N163" s="18" t="s">
        <v>53</v>
      </c>
      <c r="O163" s="18" t="s">
        <v>53</v>
      </c>
      <c r="P163" s="18" t="s">
        <v>53</v>
      </c>
      <c r="Q163" s="3">
        <v>2</v>
      </c>
      <c r="R163" s="3" t="s">
        <v>834</v>
      </c>
    </row>
    <row r="164" spans="1:18" ht="90" x14ac:dyDescent="0.25">
      <c r="A164" s="12" t="s">
        <v>835</v>
      </c>
      <c r="B164" s="12" t="str">
        <f>LEFT($C164,(FIND(" ",$C164,1)-1))</f>
        <v>A78</v>
      </c>
      <c r="C164" s="12" t="str">
        <f>MID(D164,FIND("Location: ",D164)+10,FIND("Delay:",D164)-FIND("Location: ",D164)-10)</f>
        <v xml:space="preserve">A78 NB before Bankfoot Rbt - TTLS
Direction: N
</v>
      </c>
      <c r="D164" s="12" t="s">
        <v>836</v>
      </c>
      <c r="E164" s="12" t="s">
        <v>79</v>
      </c>
      <c r="F164" s="12" t="s">
        <v>52</v>
      </c>
      <c r="G164" s="15">
        <v>45769.833333333299</v>
      </c>
      <c r="H164" s="15">
        <v>45770.25</v>
      </c>
      <c r="I164" s="16">
        <v>45768</v>
      </c>
      <c r="J164" s="18" t="s">
        <v>53</v>
      </c>
      <c r="K164" s="17" t="s">
        <v>0</v>
      </c>
      <c r="L164" s="17" t="s">
        <v>0</v>
      </c>
      <c r="M164" s="18" t="s">
        <v>53</v>
      </c>
      <c r="N164" s="18" t="s">
        <v>53</v>
      </c>
      <c r="O164" s="18" t="s">
        <v>53</v>
      </c>
      <c r="P164" s="18" t="s">
        <v>53</v>
      </c>
      <c r="Q164" s="3">
        <v>2</v>
      </c>
      <c r="R164" s="3" t="s">
        <v>837</v>
      </c>
    </row>
    <row r="165" spans="1:18" ht="90" x14ac:dyDescent="0.25">
      <c r="A165" s="12" t="s">
        <v>864</v>
      </c>
      <c r="B165" s="12" t="str">
        <f>LEFT($C165,(FIND(" ",$C165,1)-1))</f>
        <v>A78</v>
      </c>
      <c r="C165" s="12" t="str">
        <f>MID(D165,FIND("Location: ",D165)+10,FIND("Delay:",D165)-FIND("Location: ",D165)-10)</f>
        <v xml:space="preserve">A78 SB at Eglinton - Lane Closure 
Direction: S
</v>
      </c>
      <c r="D165" s="12" t="s">
        <v>865</v>
      </c>
      <c r="E165" s="12" t="s">
        <v>233</v>
      </c>
      <c r="F165" s="12" t="s">
        <v>242</v>
      </c>
      <c r="G165" s="15">
        <v>45774.833333333299</v>
      </c>
      <c r="H165" s="15">
        <v>45775.25</v>
      </c>
      <c r="I165" s="16">
        <v>45768</v>
      </c>
      <c r="J165" s="18" t="s">
        <v>53</v>
      </c>
      <c r="K165" s="18" t="s">
        <v>53</v>
      </c>
      <c r="L165" s="18" t="s">
        <v>53</v>
      </c>
      <c r="M165" s="18" t="s">
        <v>53</v>
      </c>
      <c r="N165" s="18" t="s">
        <v>53</v>
      </c>
      <c r="O165" s="18" t="s">
        <v>53</v>
      </c>
      <c r="P165" s="17" t="s">
        <v>0</v>
      </c>
      <c r="Q165" s="3">
        <v>1</v>
      </c>
      <c r="R165" s="3" t="s">
        <v>866</v>
      </c>
    </row>
    <row r="166" spans="1:18" ht="90" x14ac:dyDescent="0.25">
      <c r="A166" s="12" t="s">
        <v>867</v>
      </c>
      <c r="B166" s="12" t="str">
        <f>LEFT($C166,(FIND(" ",$C166,1)-1))</f>
        <v>A78</v>
      </c>
      <c r="C166" s="12" t="str">
        <f>MID(D166,FIND("Location: ",D166)+10,FIND("Delay:",D166)-FIND("Location: ",D166)-10)</f>
        <v xml:space="preserve">A78 NB at Eglinton - Lane Closure 
Direction: N
</v>
      </c>
      <c r="D166" s="12" t="s">
        <v>868</v>
      </c>
      <c r="E166" s="12" t="s">
        <v>233</v>
      </c>
      <c r="F166" s="12" t="s">
        <v>242</v>
      </c>
      <c r="G166" s="15">
        <v>45774.833333333299</v>
      </c>
      <c r="H166" s="15">
        <v>45775.25</v>
      </c>
      <c r="I166" s="16">
        <v>45768</v>
      </c>
      <c r="J166" s="18" t="s">
        <v>53</v>
      </c>
      <c r="K166" s="18" t="s">
        <v>53</v>
      </c>
      <c r="L166" s="18" t="s">
        <v>53</v>
      </c>
      <c r="M166" s="18" t="s">
        <v>53</v>
      </c>
      <c r="N166" s="18" t="s">
        <v>53</v>
      </c>
      <c r="O166" s="18" t="s">
        <v>53</v>
      </c>
      <c r="P166" s="17" t="s">
        <v>0</v>
      </c>
      <c r="Q166" s="3">
        <v>1</v>
      </c>
      <c r="R166" s="3" t="s">
        <v>869</v>
      </c>
    </row>
    <row r="167" spans="1:18" ht="90" x14ac:dyDescent="0.25">
      <c r="A167" s="12" t="s">
        <v>874</v>
      </c>
      <c r="B167" s="12" t="str">
        <f>LEFT($C167,(FIND(" ",$C167,1)-1))</f>
        <v>A78</v>
      </c>
      <c r="C167" s="12" t="str">
        <f>MID(D167,FIND("Location: ",D167)+10,FIND("Delay:",D167)-FIND("Location: ",D167)-10)</f>
        <v xml:space="preserve">A78 NB Newhouse IC to Warrix IC  - Total Closure
Direction: N
</v>
      </c>
      <c r="D167" s="12" t="s">
        <v>875</v>
      </c>
      <c r="E167" s="12" t="s">
        <v>101</v>
      </c>
      <c r="F167" s="12" t="s">
        <v>876</v>
      </c>
      <c r="G167" s="15">
        <v>45764.833333333299</v>
      </c>
      <c r="H167" s="15">
        <v>45772.25</v>
      </c>
      <c r="I167" s="16">
        <v>45768</v>
      </c>
      <c r="J167" s="18" t="s">
        <v>53</v>
      </c>
      <c r="K167" s="17" t="s">
        <v>0</v>
      </c>
      <c r="L167" s="17" t="s">
        <v>0</v>
      </c>
      <c r="M167" s="17" t="s">
        <v>0</v>
      </c>
      <c r="N167" s="17" t="s">
        <v>0</v>
      </c>
      <c r="O167" s="18" t="s">
        <v>53</v>
      </c>
      <c r="P167" s="18" t="s">
        <v>53</v>
      </c>
      <c r="Q167" s="3">
        <v>6</v>
      </c>
      <c r="R167" s="3" t="s">
        <v>877</v>
      </c>
    </row>
    <row r="168" spans="1:18" ht="90" x14ac:dyDescent="0.25">
      <c r="A168" s="12" t="s">
        <v>878</v>
      </c>
      <c r="B168" s="12" t="str">
        <f>LEFT($C168,(FIND(" ",$C168,1)-1))</f>
        <v>A78</v>
      </c>
      <c r="C168" s="12" t="str">
        <f>MID(D168,FIND("Location: ",D168)+10,FIND("Delay:",D168)-FIND("Location: ",D168)-10)</f>
        <v xml:space="preserve">A78 NB Onslip from Newhouse IC - Total Closure
Direction: N
</v>
      </c>
      <c r="D168" s="12" t="s">
        <v>879</v>
      </c>
      <c r="E168" s="12" t="s">
        <v>101</v>
      </c>
      <c r="F168" s="12" t="s">
        <v>876</v>
      </c>
      <c r="G168" s="15">
        <v>45764.833333333299</v>
      </c>
      <c r="H168" s="15">
        <v>45772.25</v>
      </c>
      <c r="I168" s="16">
        <v>45768</v>
      </c>
      <c r="J168" s="18" t="s">
        <v>53</v>
      </c>
      <c r="K168" s="17" t="s">
        <v>0</v>
      </c>
      <c r="L168" s="17" t="s">
        <v>0</v>
      </c>
      <c r="M168" s="17" t="s">
        <v>0</v>
      </c>
      <c r="N168" s="17" t="s">
        <v>0</v>
      </c>
      <c r="O168" s="18" t="s">
        <v>53</v>
      </c>
      <c r="P168" s="18" t="s">
        <v>53</v>
      </c>
      <c r="Q168" s="3">
        <v>6</v>
      </c>
      <c r="R168" s="3" t="s">
        <v>880</v>
      </c>
    </row>
    <row r="169" spans="1:18" ht="90" x14ac:dyDescent="0.25">
      <c r="A169" s="12" t="s">
        <v>881</v>
      </c>
      <c r="B169" s="12" t="str">
        <f>LEFT($C169,(FIND(" ",$C169,1)-1))</f>
        <v>A78</v>
      </c>
      <c r="C169" s="12" t="str">
        <f>MID(D169,FIND("Location: ",D169)+10,FIND("Delay:",D169)-FIND("Location: ",D169)-10)</f>
        <v xml:space="preserve">A78 NB Offslip to Warrix I/C - Total Closure
Direction: N
</v>
      </c>
      <c r="D169" s="12" t="s">
        <v>882</v>
      </c>
      <c r="E169" s="12" t="s">
        <v>101</v>
      </c>
      <c r="F169" s="12" t="s">
        <v>876</v>
      </c>
      <c r="G169" s="15">
        <v>45764.833333333299</v>
      </c>
      <c r="H169" s="15">
        <v>45772.25</v>
      </c>
      <c r="I169" s="16">
        <v>45768</v>
      </c>
      <c r="J169" s="18" t="s">
        <v>53</v>
      </c>
      <c r="K169" s="17" t="s">
        <v>0</v>
      </c>
      <c r="L169" s="17" t="s">
        <v>0</v>
      </c>
      <c r="M169" s="17" t="s">
        <v>0</v>
      </c>
      <c r="N169" s="17" t="s">
        <v>0</v>
      </c>
      <c r="O169" s="18" t="s">
        <v>53</v>
      </c>
      <c r="P169" s="18" t="s">
        <v>53</v>
      </c>
      <c r="Q169" s="3">
        <v>6</v>
      </c>
      <c r="R169" s="3" t="s">
        <v>883</v>
      </c>
    </row>
    <row r="170" spans="1:18" ht="90" x14ac:dyDescent="0.25">
      <c r="A170" s="12" t="s">
        <v>884</v>
      </c>
      <c r="B170" s="12" t="str">
        <f>LEFT($C170,(FIND(" ",$C170,1)-1))</f>
        <v>A78</v>
      </c>
      <c r="C170" s="12" t="str">
        <f>MID(D170,FIND("Location: ",D170)+10,FIND("Delay:",D170)-FIND("Location: ",D170)-10)</f>
        <v xml:space="preserve">A78 SB Warrix IC to Newhouse IC - Offside Lane Closure
Direction: S
</v>
      </c>
      <c r="D170" s="12" t="s">
        <v>885</v>
      </c>
      <c r="E170" s="12" t="s">
        <v>87</v>
      </c>
      <c r="F170" s="12" t="s">
        <v>876</v>
      </c>
      <c r="G170" s="15">
        <v>45764.833333333299</v>
      </c>
      <c r="H170" s="15">
        <v>45772.25</v>
      </c>
      <c r="I170" s="16">
        <v>45768</v>
      </c>
      <c r="J170" s="18" t="s">
        <v>53</v>
      </c>
      <c r="K170" s="17" t="s">
        <v>0</v>
      </c>
      <c r="L170" s="17" t="s">
        <v>0</v>
      </c>
      <c r="M170" s="17" t="s">
        <v>0</v>
      </c>
      <c r="N170" s="17" t="s">
        <v>0</v>
      </c>
      <c r="O170" s="18" t="s">
        <v>53</v>
      </c>
      <c r="P170" s="18" t="s">
        <v>53</v>
      </c>
      <c r="Q170" s="3">
        <v>6</v>
      </c>
      <c r="R170" s="3" t="s">
        <v>886</v>
      </c>
    </row>
    <row r="171" spans="1:18" ht="90" x14ac:dyDescent="0.25">
      <c r="A171" s="12" t="s">
        <v>516</v>
      </c>
      <c r="B171" s="12" t="str">
        <f>LEFT($C171,(FIND(" ",$C171,1)-1))</f>
        <v>A8</v>
      </c>
      <c r="C171" s="12" t="str">
        <f>MID(D171,FIND("Location: ",D171)+10,FIND("Delay:",D171)-FIND("Location: ",D171)-10)</f>
        <v xml:space="preserve">A8 WB Newark Rbt to Port Glasgow Rd - Lane Closure 
Direction: W
</v>
      </c>
      <c r="D171" s="12" t="s">
        <v>517</v>
      </c>
      <c r="E171" s="12" t="s">
        <v>518</v>
      </c>
      <c r="F171" s="12" t="s">
        <v>519</v>
      </c>
      <c r="G171" s="15">
        <v>45774.270833333299</v>
      </c>
      <c r="H171" s="15">
        <v>45774.583333333299</v>
      </c>
      <c r="I171" s="16">
        <v>45768</v>
      </c>
      <c r="J171" s="18" t="s">
        <v>53</v>
      </c>
      <c r="K171" s="18" t="s">
        <v>53</v>
      </c>
      <c r="L171" s="18" t="s">
        <v>53</v>
      </c>
      <c r="M171" s="18" t="s">
        <v>53</v>
      </c>
      <c r="N171" s="18" t="s">
        <v>53</v>
      </c>
      <c r="O171" s="18" t="s">
        <v>53</v>
      </c>
      <c r="P171" s="17" t="s">
        <v>0</v>
      </c>
      <c r="Q171" s="3">
        <v>1</v>
      </c>
      <c r="R171" s="3" t="s">
        <v>520</v>
      </c>
    </row>
    <row r="172" spans="1:18" ht="90" x14ac:dyDescent="0.25">
      <c r="A172" s="12" t="s">
        <v>521</v>
      </c>
      <c r="B172" s="12" t="str">
        <f>LEFT($C172,(FIND(" ",$C172,1)-1))</f>
        <v>A8</v>
      </c>
      <c r="C172" s="12" t="str">
        <f>MID(D172,FIND("Location: ",D172)+10,FIND("Delay:",D172)-FIND("Location: ",D172)-10)</f>
        <v xml:space="preserve">A8 EB Newark Rbt to Port Glasgow Rd - Lane Closure 
Direction: E
</v>
      </c>
      <c r="D172" s="12" t="s">
        <v>522</v>
      </c>
      <c r="E172" s="12" t="s">
        <v>518</v>
      </c>
      <c r="F172" s="12" t="s">
        <v>519</v>
      </c>
      <c r="G172" s="15">
        <v>45774.270833333299</v>
      </c>
      <c r="H172" s="15">
        <v>45774.583333333299</v>
      </c>
      <c r="I172" s="16">
        <v>45768</v>
      </c>
      <c r="J172" s="18" t="s">
        <v>53</v>
      </c>
      <c r="K172" s="18" t="s">
        <v>53</v>
      </c>
      <c r="L172" s="18" t="s">
        <v>53</v>
      </c>
      <c r="M172" s="18" t="s">
        <v>53</v>
      </c>
      <c r="N172" s="18" t="s">
        <v>53</v>
      </c>
      <c r="O172" s="18" t="s">
        <v>53</v>
      </c>
      <c r="P172" s="17" t="s">
        <v>0</v>
      </c>
      <c r="Q172" s="3">
        <v>1</v>
      </c>
      <c r="R172" s="3" t="s">
        <v>523</v>
      </c>
    </row>
    <row r="173" spans="1:18" ht="135" x14ac:dyDescent="0.25">
      <c r="A173" s="12" t="s">
        <v>614</v>
      </c>
      <c r="B173" s="12" t="str">
        <f>LEFT($C173,(FIND(" ",$C173,1)-1))</f>
        <v>A804</v>
      </c>
      <c r="C173" s="12" t="str">
        <f>MID(D173,FIND("Location: ",D173)+10,FIND("Delay:",D173)-FIND("Location: ",D173)-10)</f>
        <v xml:space="preserve">A804 SB Newton St - Argyle St to Broomielaw - Total Closure
Direction: E
</v>
      </c>
      <c r="D173" s="12" t="s">
        <v>615</v>
      </c>
      <c r="E173" s="12" t="s">
        <v>19</v>
      </c>
      <c r="F173" s="12" t="s">
        <v>606</v>
      </c>
      <c r="G173" s="15">
        <v>45771.833333333299</v>
      </c>
      <c r="H173" s="15">
        <v>45773.25</v>
      </c>
      <c r="I173" s="16">
        <v>45768</v>
      </c>
      <c r="J173" s="18" t="s">
        <v>53</v>
      </c>
      <c r="K173" s="18" t="s">
        <v>53</v>
      </c>
      <c r="L173" s="18" t="s">
        <v>53</v>
      </c>
      <c r="M173" s="17" t="s">
        <v>0</v>
      </c>
      <c r="N173" s="17" t="s">
        <v>0</v>
      </c>
      <c r="O173" s="17" t="s">
        <v>0</v>
      </c>
      <c r="P173" s="18" t="s">
        <v>53</v>
      </c>
      <c r="Q173" s="3">
        <v>4</v>
      </c>
      <c r="R173" s="3" t="s">
        <v>616</v>
      </c>
    </row>
    <row r="174" spans="1:18" ht="90" x14ac:dyDescent="0.25">
      <c r="A174" s="12" t="s">
        <v>852</v>
      </c>
      <c r="B174" s="12" t="str">
        <f>LEFT($C174,(FIND(" ",$C174,1)-1))</f>
        <v>A811</v>
      </c>
      <c r="C174" s="12" t="str">
        <f>MID(D174,FIND("Location: ",D174)+10,FIND("Delay:",D174)-FIND("Location: ",D174)-10)</f>
        <v xml:space="preserve">A811 WB App to Stoneymollan Rbt - Lane Closure
Direction: W
</v>
      </c>
      <c r="D174" s="12" t="s">
        <v>853</v>
      </c>
      <c r="E174" s="12" t="s">
        <v>87</v>
      </c>
      <c r="F174" s="12" t="s">
        <v>850</v>
      </c>
      <c r="G174" s="15">
        <v>45769.833333333299</v>
      </c>
      <c r="H174" s="15">
        <v>45770.25</v>
      </c>
      <c r="I174" s="16">
        <v>45768</v>
      </c>
      <c r="J174" s="18" t="s">
        <v>53</v>
      </c>
      <c r="K174" s="17" t="s">
        <v>0</v>
      </c>
      <c r="L174" s="17" t="s">
        <v>0</v>
      </c>
      <c r="M174" s="18" t="s">
        <v>53</v>
      </c>
      <c r="N174" s="18" t="s">
        <v>53</v>
      </c>
      <c r="O174" s="18" t="s">
        <v>53</v>
      </c>
      <c r="P174" s="18" t="s">
        <v>53</v>
      </c>
      <c r="Q174" s="3">
        <v>2</v>
      </c>
      <c r="R174" s="3" t="s">
        <v>854</v>
      </c>
    </row>
    <row r="175" spans="1:18" ht="105" x14ac:dyDescent="0.25">
      <c r="A175" s="12" t="s">
        <v>604</v>
      </c>
      <c r="B175" s="12" t="str">
        <f>LEFT($C175,(FIND(" ",$C175,1)-1))</f>
        <v>A814</v>
      </c>
      <c r="C175" s="12" t="str">
        <f>MID(D175,FIND("Location: ",D175)+10,FIND("Delay:",D175)-FIND("Location: ",D175)-10)</f>
        <v xml:space="preserve">A814 EB Clydeside Expressway  - Total closure
Direction: E
</v>
      </c>
      <c r="D175" s="12" t="s">
        <v>605</v>
      </c>
      <c r="E175" s="12" t="s">
        <v>19</v>
      </c>
      <c r="F175" s="12" t="s">
        <v>606</v>
      </c>
      <c r="G175" s="15">
        <v>45771.833333333299</v>
      </c>
      <c r="H175" s="15">
        <v>45772.25</v>
      </c>
      <c r="I175" s="16">
        <v>45768</v>
      </c>
      <c r="J175" s="18" t="s">
        <v>53</v>
      </c>
      <c r="K175" s="18" t="s">
        <v>53</v>
      </c>
      <c r="L175" s="18" t="s">
        <v>53</v>
      </c>
      <c r="M175" s="17" t="s">
        <v>0</v>
      </c>
      <c r="N175" s="17" t="s">
        <v>0</v>
      </c>
      <c r="O175" s="18" t="s">
        <v>53</v>
      </c>
      <c r="P175" s="18" t="s">
        <v>53</v>
      </c>
      <c r="Q175" s="3">
        <v>2</v>
      </c>
      <c r="R175" s="3" t="s">
        <v>607</v>
      </c>
    </row>
    <row r="176" spans="1:18" ht="90" x14ac:dyDescent="0.25">
      <c r="A176" s="12" t="s">
        <v>292</v>
      </c>
      <c r="B176" s="12" t="str">
        <f>LEFT($C176,(FIND(" ",$C176,1)-1))</f>
        <v>A82</v>
      </c>
      <c r="C176" s="12" t="str">
        <f>MID(D176,FIND("Location: ",D176)+10,FIND("Delay:",D176)-FIND("Location: ",D176)-10)</f>
        <v xml:space="preserve">A82 Great Western Rd @ Bowling SB - Lane Closure 
Direction: S
</v>
      </c>
      <c r="D176" s="12" t="s">
        <v>293</v>
      </c>
      <c r="E176" s="12" t="s">
        <v>294</v>
      </c>
      <c r="F176" s="12" t="s">
        <v>295</v>
      </c>
      <c r="G176" s="15">
        <v>45754.875</v>
      </c>
      <c r="H176" s="15">
        <v>45779.25</v>
      </c>
      <c r="I176" s="16">
        <v>45768</v>
      </c>
      <c r="J176" s="17" t="s">
        <v>0</v>
      </c>
      <c r="K176" s="17" t="s">
        <v>0</v>
      </c>
      <c r="L176" s="17" t="s">
        <v>0</v>
      </c>
      <c r="M176" s="17" t="s">
        <v>0</v>
      </c>
      <c r="N176" s="17" t="s">
        <v>0</v>
      </c>
      <c r="O176" s="17" t="s">
        <v>0</v>
      </c>
      <c r="P176" s="18" t="s">
        <v>53</v>
      </c>
      <c r="Q176" s="3">
        <v>10</v>
      </c>
      <c r="R176" s="3" t="s">
        <v>296</v>
      </c>
    </row>
    <row r="177" spans="1:18" ht="90" x14ac:dyDescent="0.25">
      <c r="A177" s="12" t="s">
        <v>297</v>
      </c>
      <c r="B177" s="12" t="str">
        <f>LEFT($C177,(FIND(" ",$C177,1)-1))</f>
        <v>A82</v>
      </c>
      <c r="C177" s="12" t="str">
        <f>MID(D177,FIND("Location: ",D177)+10,FIND("Delay:",D177)-FIND("Location: ",D177)-10)</f>
        <v xml:space="preserve">A82 Great Western Rd @ Bowling NB - Lane Closure 
Direction: N
</v>
      </c>
      <c r="D177" s="12" t="s">
        <v>298</v>
      </c>
      <c r="E177" s="12" t="s">
        <v>294</v>
      </c>
      <c r="F177" s="12" t="s">
        <v>295</v>
      </c>
      <c r="G177" s="15">
        <v>45754.875</v>
      </c>
      <c r="H177" s="15">
        <v>45779.25</v>
      </c>
      <c r="I177" s="16">
        <v>45768</v>
      </c>
      <c r="J177" s="17" t="s">
        <v>0</v>
      </c>
      <c r="K177" s="17" t="s">
        <v>0</v>
      </c>
      <c r="L177" s="17" t="s">
        <v>0</v>
      </c>
      <c r="M177" s="17" t="s">
        <v>0</v>
      </c>
      <c r="N177" s="17" t="s">
        <v>0</v>
      </c>
      <c r="O177" s="17" t="s">
        <v>0</v>
      </c>
      <c r="P177" s="18" t="s">
        <v>53</v>
      </c>
      <c r="Q177" s="3">
        <v>10</v>
      </c>
      <c r="R177" s="3" t="s">
        <v>299</v>
      </c>
    </row>
    <row r="178" spans="1:18" ht="90" x14ac:dyDescent="0.25">
      <c r="A178" s="12" t="s">
        <v>300</v>
      </c>
      <c r="B178" s="12" t="str">
        <f>LEFT($C178,(FIND(" ",$C178,1)-1))</f>
        <v>A82</v>
      </c>
      <c r="C178" s="12" t="str">
        <f>MID(D178,FIND("Location: ",D178)+10,FIND("Delay:",D178)-FIND("Location: ",D178)-10)</f>
        <v xml:space="preserve">A82 Dunglass Rbt NB - Lane Closure 
Direction: N
</v>
      </c>
      <c r="D178" s="12" t="s">
        <v>301</v>
      </c>
      <c r="E178" s="12" t="s">
        <v>294</v>
      </c>
      <c r="F178" s="12" t="s">
        <v>295</v>
      </c>
      <c r="G178" s="15">
        <v>45754.875</v>
      </c>
      <c r="H178" s="15">
        <v>45779.25</v>
      </c>
      <c r="I178" s="16">
        <v>45768</v>
      </c>
      <c r="J178" s="17" t="s">
        <v>0</v>
      </c>
      <c r="K178" s="17" t="s">
        <v>0</v>
      </c>
      <c r="L178" s="17" t="s">
        <v>0</v>
      </c>
      <c r="M178" s="17" t="s">
        <v>0</v>
      </c>
      <c r="N178" s="17" t="s">
        <v>0</v>
      </c>
      <c r="O178" s="17" t="s">
        <v>0</v>
      </c>
      <c r="P178" s="18" t="s">
        <v>53</v>
      </c>
      <c r="Q178" s="3">
        <v>10</v>
      </c>
      <c r="R178" s="3" t="s">
        <v>302</v>
      </c>
    </row>
    <row r="179" spans="1:18" ht="90" x14ac:dyDescent="0.25">
      <c r="A179" s="12" t="s">
        <v>303</v>
      </c>
      <c r="B179" s="12" t="str">
        <f>LEFT($C179,(FIND(" ",$C179,1)-1))</f>
        <v>A82</v>
      </c>
      <c r="C179" s="12" t="str">
        <f>MID(D179,FIND("Location: ",D179)+10,FIND("Delay:",D179)-FIND("Location: ",D179)-10)</f>
        <v xml:space="preserve">A82 Dumbarton Rd SB - Lane Closure 
Direction: S
</v>
      </c>
      <c r="D179" s="12" t="s">
        <v>304</v>
      </c>
      <c r="E179" s="12" t="s">
        <v>294</v>
      </c>
      <c r="F179" s="12" t="s">
        <v>295</v>
      </c>
      <c r="G179" s="15">
        <v>45754.875</v>
      </c>
      <c r="H179" s="15">
        <v>45779.25</v>
      </c>
      <c r="I179" s="16">
        <v>45768</v>
      </c>
      <c r="J179" s="17" t="s">
        <v>0</v>
      </c>
      <c r="K179" s="17" t="s">
        <v>0</v>
      </c>
      <c r="L179" s="17" t="s">
        <v>0</v>
      </c>
      <c r="M179" s="17" t="s">
        <v>0</v>
      </c>
      <c r="N179" s="17" t="s">
        <v>0</v>
      </c>
      <c r="O179" s="17" t="s">
        <v>0</v>
      </c>
      <c r="P179" s="18" t="s">
        <v>53</v>
      </c>
      <c r="Q179" s="3">
        <v>10</v>
      </c>
      <c r="R179" s="3" t="s">
        <v>305</v>
      </c>
    </row>
    <row r="180" spans="1:18" ht="90" x14ac:dyDescent="0.25">
      <c r="A180" s="12" t="s">
        <v>306</v>
      </c>
      <c r="B180" s="12" t="str">
        <f>LEFT($C180,(FIND(" ",$C180,1)-1))</f>
        <v>A82</v>
      </c>
      <c r="C180" s="12" t="str">
        <f>MID(D180,FIND("Location: ",D180)+10,FIND("Delay:",D180)-FIND("Location: ",D180)-10)</f>
        <v xml:space="preserve">A82 Dumbarton Rd @ Bowling NB - Lane Closure 
Direction: N
</v>
      </c>
      <c r="D180" s="12" t="s">
        <v>307</v>
      </c>
      <c r="E180" s="12" t="s">
        <v>294</v>
      </c>
      <c r="F180" s="12" t="s">
        <v>295</v>
      </c>
      <c r="G180" s="15">
        <v>45754.875</v>
      </c>
      <c r="H180" s="15">
        <v>45779.25</v>
      </c>
      <c r="I180" s="16">
        <v>45768</v>
      </c>
      <c r="J180" s="17" t="s">
        <v>0</v>
      </c>
      <c r="K180" s="17" t="s">
        <v>0</v>
      </c>
      <c r="L180" s="17" t="s">
        <v>0</v>
      </c>
      <c r="M180" s="17" t="s">
        <v>0</v>
      </c>
      <c r="N180" s="17" t="s">
        <v>0</v>
      </c>
      <c r="O180" s="17" t="s">
        <v>0</v>
      </c>
      <c r="P180" s="18" t="s">
        <v>53</v>
      </c>
      <c r="Q180" s="3">
        <v>10</v>
      </c>
      <c r="R180" s="3" t="s">
        <v>308</v>
      </c>
    </row>
    <row r="181" spans="1:18" ht="90" x14ac:dyDescent="0.25">
      <c r="A181" s="12" t="s">
        <v>365</v>
      </c>
      <c r="B181" s="12" t="str">
        <f>LEFT($C181,(FIND(" ",$C181,1)-1))</f>
        <v>A82</v>
      </c>
      <c r="C181" s="12" t="str">
        <f>MID(D181,FIND("Location: ",D181)+10,FIND("Delay:",D181)-FIND("Location: ",D181)-10)</f>
        <v xml:space="preserve">A82 NB Stirling Rd, Milton - Lane Closure 
Direction: N
</v>
      </c>
      <c r="D181" s="12" t="s">
        <v>366</v>
      </c>
      <c r="E181" s="12" t="s">
        <v>367</v>
      </c>
      <c r="F181" s="12" t="s">
        <v>368</v>
      </c>
      <c r="G181" s="15">
        <v>45740.395833333299</v>
      </c>
      <c r="H181" s="15">
        <v>45792.645833333299</v>
      </c>
      <c r="I181" s="16">
        <v>45768</v>
      </c>
      <c r="J181" s="18" t="s">
        <v>53</v>
      </c>
      <c r="K181" s="17" t="s">
        <v>0</v>
      </c>
      <c r="L181" s="17" t="s">
        <v>0</v>
      </c>
      <c r="M181" s="17" t="s">
        <v>0</v>
      </c>
      <c r="N181" s="17" t="s">
        <v>0</v>
      </c>
      <c r="O181" s="17" t="s">
        <v>0</v>
      </c>
      <c r="P181" s="17" t="s">
        <v>0</v>
      </c>
      <c r="Q181" s="3">
        <v>6</v>
      </c>
      <c r="R181" s="3" t="s">
        <v>369</v>
      </c>
    </row>
    <row r="182" spans="1:18" ht="90" x14ac:dyDescent="0.25">
      <c r="A182" s="12" t="s">
        <v>544</v>
      </c>
      <c r="B182" s="12" t="str">
        <f>LEFT($C182,(FIND(" ",$C182,1)-1))</f>
        <v>A82</v>
      </c>
      <c r="C182" s="12" t="str">
        <f>MID(D182,FIND("Location: ",D182)+10,FIND("Delay:",D182)-FIND("Location: ",D182)-10)</f>
        <v xml:space="preserve">A82 NB Dumbarton Rd Lane Closures 
Direction: N
</v>
      </c>
      <c r="D182" s="12" t="s">
        <v>545</v>
      </c>
      <c r="E182" s="12" t="s">
        <v>87</v>
      </c>
      <c r="F182" s="12" t="s">
        <v>546</v>
      </c>
      <c r="G182" s="15">
        <v>45769.395833333299</v>
      </c>
      <c r="H182" s="15">
        <v>45771.645833333299</v>
      </c>
      <c r="I182" s="16">
        <v>45768</v>
      </c>
      <c r="J182" s="18" t="s">
        <v>53</v>
      </c>
      <c r="K182" s="17" t="s">
        <v>0</v>
      </c>
      <c r="L182" s="17" t="s">
        <v>0</v>
      </c>
      <c r="M182" s="17" t="s">
        <v>0</v>
      </c>
      <c r="N182" s="18" t="s">
        <v>53</v>
      </c>
      <c r="O182" s="18" t="s">
        <v>53</v>
      </c>
      <c r="P182" s="18" t="s">
        <v>53</v>
      </c>
      <c r="Q182" s="3">
        <v>3</v>
      </c>
      <c r="R182" s="3" t="s">
        <v>547</v>
      </c>
    </row>
    <row r="183" spans="1:18" ht="90" x14ac:dyDescent="0.25">
      <c r="A183" s="12" t="s">
        <v>548</v>
      </c>
      <c r="B183" s="12" t="str">
        <f>LEFT($C183,(FIND(" ",$C183,1)-1))</f>
        <v>A82</v>
      </c>
      <c r="C183" s="12" t="str">
        <f>MID(D183,FIND("Location: ",D183)+10,FIND("Delay:",D183)-FIND("Location: ",D183)-10)</f>
        <v xml:space="preserve">A82 SB Dumbarton Rd Lane Closures 
Direction: S
</v>
      </c>
      <c r="D183" s="12" t="s">
        <v>549</v>
      </c>
      <c r="E183" s="12" t="s">
        <v>87</v>
      </c>
      <c r="F183" s="12" t="s">
        <v>546</v>
      </c>
      <c r="G183" s="15">
        <v>45769.395833333299</v>
      </c>
      <c r="H183" s="15">
        <v>45771.645833333299</v>
      </c>
      <c r="I183" s="16">
        <v>45768</v>
      </c>
      <c r="J183" s="18" t="s">
        <v>53</v>
      </c>
      <c r="K183" s="17" t="s">
        <v>0</v>
      </c>
      <c r="L183" s="17" t="s">
        <v>0</v>
      </c>
      <c r="M183" s="17" t="s">
        <v>0</v>
      </c>
      <c r="N183" s="18" t="s">
        <v>53</v>
      </c>
      <c r="O183" s="18" t="s">
        <v>53</v>
      </c>
      <c r="P183" s="18" t="s">
        <v>53</v>
      </c>
      <c r="Q183" s="3">
        <v>3</v>
      </c>
      <c r="R183" s="3" t="s">
        <v>550</v>
      </c>
    </row>
    <row r="184" spans="1:18" ht="90" x14ac:dyDescent="0.25">
      <c r="A184" s="12" t="s">
        <v>707</v>
      </c>
      <c r="B184" s="12" t="str">
        <f>LEFT($C184,(FIND(" ",$C184,1)-1))</f>
        <v>A82</v>
      </c>
      <c r="C184" s="12" t="str">
        <f>MID(D184,FIND("Location: ",D184)+10,FIND("Delay:",D184)-FIND("Location: ",D184)-10)</f>
        <v xml:space="preserve">A82 Alexandria Bypass Lomondgate @ Renton NB - Lane Closure 
Direction: N
</v>
      </c>
      <c r="D184" s="12" t="s">
        <v>708</v>
      </c>
      <c r="E184" s="12" t="s">
        <v>87</v>
      </c>
      <c r="F184" s="12" t="s">
        <v>709</v>
      </c>
      <c r="G184" s="15">
        <v>45769.395833333299</v>
      </c>
      <c r="H184" s="15">
        <v>45771.645833333299</v>
      </c>
      <c r="I184" s="16">
        <v>45768</v>
      </c>
      <c r="J184" s="18" t="s">
        <v>53</v>
      </c>
      <c r="K184" s="17" t="s">
        <v>0</v>
      </c>
      <c r="L184" s="17" t="s">
        <v>0</v>
      </c>
      <c r="M184" s="17" t="s">
        <v>0</v>
      </c>
      <c r="N184" s="18" t="s">
        <v>53</v>
      </c>
      <c r="O184" s="18" t="s">
        <v>53</v>
      </c>
      <c r="P184" s="18" t="s">
        <v>53</v>
      </c>
      <c r="Q184" s="3">
        <v>3</v>
      </c>
      <c r="R184" s="3" t="s">
        <v>710</v>
      </c>
    </row>
    <row r="185" spans="1:18" ht="90" x14ac:dyDescent="0.25">
      <c r="A185" s="12" t="s">
        <v>711</v>
      </c>
      <c r="B185" s="12" t="str">
        <f>LEFT($C185,(FIND(" ",$C185,1)-1))</f>
        <v>A82</v>
      </c>
      <c r="C185" s="12" t="str">
        <f>MID(D185,FIND("Location: ",D185)+10,FIND("Delay:",D185)-FIND("Location: ",D185)-10)</f>
        <v xml:space="preserve">A82 Alexandria Bypass Lomondgate @ Renton SB  - Lane Closure 
Direction: S
</v>
      </c>
      <c r="D185" s="12" t="s">
        <v>712</v>
      </c>
      <c r="E185" s="12" t="s">
        <v>87</v>
      </c>
      <c r="F185" s="12" t="s">
        <v>709</v>
      </c>
      <c r="G185" s="15">
        <v>45769.395833333299</v>
      </c>
      <c r="H185" s="15">
        <v>45771.645833333299</v>
      </c>
      <c r="I185" s="16">
        <v>45768</v>
      </c>
      <c r="J185" s="18" t="s">
        <v>53</v>
      </c>
      <c r="K185" s="17" t="s">
        <v>0</v>
      </c>
      <c r="L185" s="17" t="s">
        <v>0</v>
      </c>
      <c r="M185" s="17" t="s">
        <v>0</v>
      </c>
      <c r="N185" s="18" t="s">
        <v>53</v>
      </c>
      <c r="O185" s="18" t="s">
        <v>53</v>
      </c>
      <c r="P185" s="18" t="s">
        <v>53</v>
      </c>
      <c r="Q185" s="3">
        <v>3</v>
      </c>
      <c r="R185" s="3" t="s">
        <v>713</v>
      </c>
    </row>
    <row r="186" spans="1:18" ht="90" x14ac:dyDescent="0.25">
      <c r="A186" s="12" t="s">
        <v>745</v>
      </c>
      <c r="B186" s="12" t="str">
        <f>LEFT($C186,(FIND(" ",$C186,1)-1))</f>
        <v>A82</v>
      </c>
      <c r="C186" s="12" t="str">
        <f>MID(D186,FIND("Location: ",D186)+10,FIND("Delay:",D186)-FIND("Location: ",D186)-10)</f>
        <v xml:space="preserve">A82 Great Western Rd @ Bowling NB - No Obs on C/Way / F/Way
Direction: N
</v>
      </c>
      <c r="D186" s="12" t="s">
        <v>746</v>
      </c>
      <c r="E186" s="12" t="s">
        <v>747</v>
      </c>
      <c r="F186" s="12" t="s">
        <v>748</v>
      </c>
      <c r="G186" s="15">
        <v>45768.395833333299</v>
      </c>
      <c r="H186" s="15">
        <v>45772.999305555597</v>
      </c>
      <c r="I186" s="16">
        <v>45768</v>
      </c>
      <c r="J186" s="17" t="s">
        <v>0</v>
      </c>
      <c r="K186" s="17" t="s">
        <v>0</v>
      </c>
      <c r="L186" s="17" t="s">
        <v>0</v>
      </c>
      <c r="M186" s="17" t="s">
        <v>0</v>
      </c>
      <c r="N186" s="17" t="s">
        <v>0</v>
      </c>
      <c r="O186" s="18" t="s">
        <v>53</v>
      </c>
      <c r="P186" s="18" t="s">
        <v>53</v>
      </c>
      <c r="Q186" s="3">
        <v>5</v>
      </c>
      <c r="R186" s="3" t="s">
        <v>749</v>
      </c>
    </row>
    <row r="187" spans="1:18" ht="90" x14ac:dyDescent="0.25">
      <c r="A187" s="12" t="s">
        <v>848</v>
      </c>
      <c r="B187" s="12" t="str">
        <f>LEFT($C187,(FIND(" ",$C187,1)-1))</f>
        <v>A82</v>
      </c>
      <c r="C187" s="12" t="str">
        <f>MID(D187,FIND("Location: ",D187)+10,FIND("Delay:",D187)-FIND("Location: ",D187)-10)</f>
        <v xml:space="preserve">A82 SB from Stoneymollan Rbt - Lane Closure
Direction: S
</v>
      </c>
      <c r="D187" s="12" t="s">
        <v>849</v>
      </c>
      <c r="E187" s="12" t="s">
        <v>87</v>
      </c>
      <c r="F187" s="12" t="s">
        <v>850</v>
      </c>
      <c r="G187" s="15">
        <v>45769.833333333299</v>
      </c>
      <c r="H187" s="15">
        <v>45770.25</v>
      </c>
      <c r="I187" s="16">
        <v>45768</v>
      </c>
      <c r="J187" s="18" t="s">
        <v>53</v>
      </c>
      <c r="K187" s="17" t="s">
        <v>0</v>
      </c>
      <c r="L187" s="17" t="s">
        <v>0</v>
      </c>
      <c r="M187" s="18" t="s">
        <v>53</v>
      </c>
      <c r="N187" s="18" t="s">
        <v>53</v>
      </c>
      <c r="O187" s="18" t="s">
        <v>53</v>
      </c>
      <c r="P187" s="18" t="s">
        <v>53</v>
      </c>
      <c r="Q187" s="3">
        <v>2</v>
      </c>
      <c r="R187" s="3" t="s">
        <v>851</v>
      </c>
    </row>
    <row r="188" spans="1:18" ht="90" x14ac:dyDescent="0.25">
      <c r="A188" s="12" t="s">
        <v>855</v>
      </c>
      <c r="B188" s="12" t="str">
        <f>LEFT($C188,(FIND(" ",$C188,1)-1))</f>
        <v>A82</v>
      </c>
      <c r="C188" s="12" t="str">
        <f>MID(D188,FIND("Location: ",D188)+10,FIND("Delay:",D188)-FIND("Location: ",D188)-10)</f>
        <v xml:space="preserve">A82 NB Stoneymollan Rbt - Lane Closure
Direction: N
</v>
      </c>
      <c r="D188" s="12" t="s">
        <v>856</v>
      </c>
      <c r="E188" s="12" t="s">
        <v>87</v>
      </c>
      <c r="F188" s="12" t="s">
        <v>850</v>
      </c>
      <c r="G188" s="15">
        <v>45769.833333333299</v>
      </c>
      <c r="H188" s="15">
        <v>45770.25</v>
      </c>
      <c r="I188" s="16">
        <v>45768</v>
      </c>
      <c r="J188" s="18" t="s">
        <v>53</v>
      </c>
      <c r="K188" s="17" t="s">
        <v>0</v>
      </c>
      <c r="L188" s="17" t="s">
        <v>0</v>
      </c>
      <c r="M188" s="18" t="s">
        <v>53</v>
      </c>
      <c r="N188" s="18" t="s">
        <v>53</v>
      </c>
      <c r="O188" s="18" t="s">
        <v>53</v>
      </c>
      <c r="P188" s="18" t="s">
        <v>53</v>
      </c>
      <c r="Q188" s="3">
        <v>2</v>
      </c>
      <c r="R188" s="3" t="s">
        <v>857</v>
      </c>
    </row>
    <row r="189" spans="1:18" ht="90" x14ac:dyDescent="0.25">
      <c r="A189" s="12" t="s">
        <v>461</v>
      </c>
      <c r="B189" s="12" t="str">
        <f>LEFT($C189,(FIND(" ",$C189,1)-1))</f>
        <v>A898</v>
      </c>
      <c r="C189" s="12" t="str">
        <f>MID(D189,FIND("Location: ",D189)+10,FIND("Delay:",D189)-FIND("Location: ",D189)-10)</f>
        <v xml:space="preserve">A898 of slip E/B to A82 - Slip Closure
Direction: E
</v>
      </c>
      <c r="D189" s="12" t="s">
        <v>462</v>
      </c>
      <c r="E189" s="12" t="s">
        <v>125</v>
      </c>
      <c r="F189" s="12" t="s">
        <v>463</v>
      </c>
      <c r="G189" s="15">
        <v>45769.833333333299</v>
      </c>
      <c r="H189" s="15">
        <v>45770.229166666701</v>
      </c>
      <c r="I189" s="16">
        <v>45768</v>
      </c>
      <c r="J189" s="18" t="s">
        <v>53</v>
      </c>
      <c r="K189" s="17" t="s">
        <v>0</v>
      </c>
      <c r="L189" s="17" t="s">
        <v>0</v>
      </c>
      <c r="M189" s="18" t="s">
        <v>53</v>
      </c>
      <c r="N189" s="18" t="s">
        <v>53</v>
      </c>
      <c r="O189" s="18" t="s">
        <v>53</v>
      </c>
      <c r="P189" s="18" t="s">
        <v>53</v>
      </c>
      <c r="Q189" s="3">
        <v>2</v>
      </c>
      <c r="R189" s="3" t="s">
        <v>464</v>
      </c>
    </row>
    <row r="190" spans="1:18" ht="90" x14ac:dyDescent="0.25">
      <c r="A190" s="12" t="s">
        <v>90</v>
      </c>
      <c r="B190" s="12" t="str">
        <f>LEFT($C190,(FIND(" ",$C190,1)-1))</f>
        <v>M74</v>
      </c>
      <c r="C190" s="12" t="str">
        <f>MID(D190,FIND("Location: ",D190)+10,FIND("Delay:",D190)-FIND("Location: ",D190)-10)</f>
        <v xml:space="preserve">M74 J9-J11 Southbound -Contraflow
Direction: S
</v>
      </c>
      <c r="D190" s="12" t="s">
        <v>91</v>
      </c>
      <c r="E190" s="12" t="s">
        <v>92</v>
      </c>
      <c r="F190" s="12" t="s">
        <v>93</v>
      </c>
      <c r="G190" s="15">
        <v>45568.25</v>
      </c>
      <c r="H190" s="15">
        <v>45878.25</v>
      </c>
      <c r="I190" s="16">
        <v>45768</v>
      </c>
      <c r="J190" s="17" t="s">
        <v>0</v>
      </c>
      <c r="K190" s="17" t="s">
        <v>0</v>
      </c>
      <c r="L190" s="17" t="s">
        <v>0</v>
      </c>
      <c r="M190" s="17" t="s">
        <v>0</v>
      </c>
      <c r="N190" s="17" t="s">
        <v>0</v>
      </c>
      <c r="O190" s="17" t="s">
        <v>0</v>
      </c>
      <c r="P190" s="17" t="s">
        <v>0</v>
      </c>
      <c r="Q190" s="3">
        <v>14</v>
      </c>
      <c r="R190" s="3" t="s">
        <v>94</v>
      </c>
    </row>
    <row r="191" spans="1:18" ht="90" x14ac:dyDescent="0.25">
      <c r="A191" s="12" t="s">
        <v>95</v>
      </c>
      <c r="B191" s="12" t="str">
        <f>LEFT($C191,(FIND(" ",$C191,1)-1))</f>
        <v>M74</v>
      </c>
      <c r="C191" s="12" t="str">
        <f>MID(D191,FIND("Location: ",D191)+10,FIND("Delay:",D191)-FIND("Location: ",D191)-10)</f>
        <v xml:space="preserve">M74 J11-J9 Northbound  - Contraflow
Direction: N
</v>
      </c>
      <c r="D191" s="12" t="s">
        <v>96</v>
      </c>
      <c r="E191" s="12" t="s">
        <v>92</v>
      </c>
      <c r="F191" s="12" t="s">
        <v>97</v>
      </c>
      <c r="G191" s="15">
        <v>45568.916666666701</v>
      </c>
      <c r="H191" s="15">
        <v>45878.25</v>
      </c>
      <c r="I191" s="16">
        <v>45768</v>
      </c>
      <c r="J191" s="17" t="s">
        <v>0</v>
      </c>
      <c r="K191" s="17" t="s">
        <v>0</v>
      </c>
      <c r="L191" s="17" t="s">
        <v>0</v>
      </c>
      <c r="M191" s="17" t="s">
        <v>0</v>
      </c>
      <c r="N191" s="17" t="s">
        <v>0</v>
      </c>
      <c r="O191" s="17" t="s">
        <v>0</v>
      </c>
      <c r="P191" s="17" t="s">
        <v>0</v>
      </c>
      <c r="Q191" s="3">
        <v>14</v>
      </c>
      <c r="R191" s="3" t="s">
        <v>98</v>
      </c>
    </row>
    <row r="192" spans="1:18" ht="105" x14ac:dyDescent="0.25">
      <c r="A192" s="12" t="s">
        <v>99</v>
      </c>
      <c r="B192" s="12" t="str">
        <f>LEFT($C192,(FIND(" ",$C192,1)-1))</f>
        <v>M74</v>
      </c>
      <c r="C192" s="12" t="str">
        <f>MID(D192,FIND("Location: ",D192)+10,FIND("Delay:",D192)-FIND("Location: ",D192)-10)</f>
        <v xml:space="preserve">M74 J10 SB On slip - Total Closure
Direction: S
</v>
      </c>
      <c r="D192" s="12" t="s">
        <v>100</v>
      </c>
      <c r="E192" s="12" t="s">
        <v>101</v>
      </c>
      <c r="F192" s="12" t="s">
        <v>102</v>
      </c>
      <c r="G192" s="15">
        <v>45712.833333333299</v>
      </c>
      <c r="H192" s="15">
        <v>45869.25</v>
      </c>
      <c r="I192" s="16">
        <v>45768</v>
      </c>
      <c r="J192" s="18" t="s">
        <v>53</v>
      </c>
      <c r="K192" s="17" t="s">
        <v>0</v>
      </c>
      <c r="L192" s="17" t="s">
        <v>0</v>
      </c>
      <c r="M192" s="17" t="s">
        <v>0</v>
      </c>
      <c r="N192" s="17" t="s">
        <v>0</v>
      </c>
      <c r="O192" s="17" t="s">
        <v>0</v>
      </c>
      <c r="P192" s="17" t="s">
        <v>0</v>
      </c>
      <c r="Q192" s="3">
        <v>6</v>
      </c>
      <c r="R192" s="3" t="s">
        <v>103</v>
      </c>
    </row>
    <row r="193" spans="1:18" ht="90" x14ac:dyDescent="0.25">
      <c r="A193" s="12" t="s">
        <v>428</v>
      </c>
      <c r="B193" s="12" t="str">
        <f>LEFT($C193,(FIND(" ",$C193,1)-1))</f>
        <v>M74</v>
      </c>
      <c r="C193" s="12" t="str">
        <f>MID(D193,FIND("Location: ",D193)+10,FIND("Delay:",D193)-FIND("Location: ",D193)-10)</f>
        <v xml:space="preserve">M74 Jct 1 to Jct 1a SB - Hard Shoulder Closure
Direction: S
</v>
      </c>
      <c r="D193" s="12" t="s">
        <v>429</v>
      </c>
      <c r="E193" s="12" t="s">
        <v>121</v>
      </c>
      <c r="F193" s="12" t="s">
        <v>380</v>
      </c>
      <c r="G193" s="15">
        <v>45771.833333333299</v>
      </c>
      <c r="H193" s="15">
        <v>45772.25</v>
      </c>
      <c r="I193" s="16">
        <v>45768</v>
      </c>
      <c r="J193" s="18" t="s">
        <v>53</v>
      </c>
      <c r="K193" s="18" t="s">
        <v>53</v>
      </c>
      <c r="L193" s="18" t="s">
        <v>53</v>
      </c>
      <c r="M193" s="17" t="s">
        <v>0</v>
      </c>
      <c r="N193" s="17" t="s">
        <v>0</v>
      </c>
      <c r="O193" s="18" t="s">
        <v>53</v>
      </c>
      <c r="P193" s="18" t="s">
        <v>53</v>
      </c>
      <c r="Q193" s="3">
        <v>2</v>
      </c>
      <c r="R193" s="3" t="s">
        <v>430</v>
      </c>
    </row>
    <row r="194" spans="1:18" ht="90" x14ac:dyDescent="0.25">
      <c r="A194" s="12" t="s">
        <v>458</v>
      </c>
      <c r="B194" s="12" t="str">
        <f>LEFT($C194,(FIND(" ",$C194,1)-1))</f>
        <v>M74</v>
      </c>
      <c r="C194" s="12" t="str">
        <f>MID(D194,FIND("Location: ",D194)+10,FIND("Delay:",D194)-FIND("Location: ",D194)-10)</f>
        <v xml:space="preserve">M74 Jct 1a to Jct 1 NB - Hard Shoulder Closure
Direction: N
</v>
      </c>
      <c r="D194" s="12" t="s">
        <v>459</v>
      </c>
      <c r="E194" s="12" t="s">
        <v>121</v>
      </c>
      <c r="F194" s="12" t="s">
        <v>380</v>
      </c>
      <c r="G194" s="15">
        <v>45771.833333333299</v>
      </c>
      <c r="H194" s="15">
        <v>45772.25</v>
      </c>
      <c r="I194" s="16">
        <v>45768</v>
      </c>
      <c r="J194" s="18" t="s">
        <v>53</v>
      </c>
      <c r="K194" s="18" t="s">
        <v>53</v>
      </c>
      <c r="L194" s="18" t="s">
        <v>53</v>
      </c>
      <c r="M194" s="17" t="s">
        <v>0</v>
      </c>
      <c r="N194" s="17" t="s">
        <v>0</v>
      </c>
      <c r="O194" s="18" t="s">
        <v>53</v>
      </c>
      <c r="P194" s="18" t="s">
        <v>53</v>
      </c>
      <c r="Q194" s="3">
        <v>2</v>
      </c>
      <c r="R194" s="3" t="s">
        <v>460</v>
      </c>
    </row>
    <row r="195" spans="1:18" ht="165" x14ac:dyDescent="0.25">
      <c r="A195" s="12" t="s">
        <v>657</v>
      </c>
      <c r="B195" s="12" t="str">
        <f>LEFT($C195,(FIND(" ",$C195,1)-1))</f>
        <v>M74</v>
      </c>
      <c r="C195" s="12" t="str">
        <f>MID(D195,FIND("Location: ",D195)+10,FIND("Delay:",D195)-FIND("Location: ",D195)-10)</f>
        <v xml:space="preserve">M74 NB Between Jct 8 &amp; Jct 6 - Road Closure 
Direction: N
</v>
      </c>
      <c r="D195" s="12" t="s">
        <v>658</v>
      </c>
      <c r="E195" s="12" t="s">
        <v>659</v>
      </c>
      <c r="F195" s="12" t="s">
        <v>660</v>
      </c>
      <c r="G195" s="15">
        <v>45769.916666666701</v>
      </c>
      <c r="H195" s="15">
        <v>45770.25</v>
      </c>
      <c r="I195" s="16">
        <v>45768</v>
      </c>
      <c r="J195" s="18" t="s">
        <v>53</v>
      </c>
      <c r="K195" s="17" t="s">
        <v>0</v>
      </c>
      <c r="L195" s="17" t="s">
        <v>0</v>
      </c>
      <c r="M195" s="18" t="s">
        <v>53</v>
      </c>
      <c r="N195" s="18" t="s">
        <v>53</v>
      </c>
      <c r="O195" s="18" t="s">
        <v>53</v>
      </c>
      <c r="P195" s="18" t="s">
        <v>53</v>
      </c>
      <c r="Q195" s="3">
        <v>2</v>
      </c>
      <c r="R195" s="3" t="s">
        <v>661</v>
      </c>
    </row>
    <row r="196" spans="1:18" ht="165" x14ac:dyDescent="0.25">
      <c r="A196" s="12" t="s">
        <v>662</v>
      </c>
      <c r="B196" s="12" t="str">
        <f>LEFT($C196,(FIND(" ",$C196,1)-1))</f>
        <v>M74</v>
      </c>
      <c r="C196" s="12" t="str">
        <f>MID(D196,FIND("Location: ",D196)+10,FIND("Delay:",D196)-FIND("Location: ",D196)-10)</f>
        <v xml:space="preserve">M74 SB Between Jct 8 &amp; Jct 6 - Road Closure 
Direction: S
</v>
      </c>
      <c r="D196" s="12" t="s">
        <v>663</v>
      </c>
      <c r="E196" s="12" t="s">
        <v>659</v>
      </c>
      <c r="F196" s="12" t="s">
        <v>660</v>
      </c>
      <c r="G196" s="15">
        <v>45770.916666666701</v>
      </c>
      <c r="H196" s="15">
        <v>45771.25</v>
      </c>
      <c r="I196" s="16">
        <v>45768</v>
      </c>
      <c r="J196" s="18" t="s">
        <v>53</v>
      </c>
      <c r="K196" s="18" t="s">
        <v>53</v>
      </c>
      <c r="L196" s="17" t="s">
        <v>0</v>
      </c>
      <c r="M196" s="17" t="s">
        <v>0</v>
      </c>
      <c r="N196" s="18" t="s">
        <v>53</v>
      </c>
      <c r="O196" s="18" t="s">
        <v>53</v>
      </c>
      <c r="P196" s="18" t="s">
        <v>53</v>
      </c>
      <c r="Q196" s="3">
        <v>2</v>
      </c>
      <c r="R196" s="3" t="s">
        <v>664</v>
      </c>
    </row>
    <row r="197" spans="1:18" ht="165" x14ac:dyDescent="0.25">
      <c r="A197" s="12" t="s">
        <v>665</v>
      </c>
      <c r="B197" s="12" t="str">
        <f>LEFT($C197,(FIND(" ",$C197,1)-1))</f>
        <v>M74</v>
      </c>
      <c r="C197" s="12" t="str">
        <f>MID(D197,FIND("Location: ",D197)+10,FIND("Delay:",D197)-FIND("Location: ",D197)-10)</f>
        <v xml:space="preserve">M74 SB Jct 6 Onslip - Slip Closure 
Direction: S
</v>
      </c>
      <c r="D197" s="12" t="s">
        <v>666</v>
      </c>
      <c r="E197" s="12" t="s">
        <v>659</v>
      </c>
      <c r="F197" s="12" t="s">
        <v>660</v>
      </c>
      <c r="G197" s="15">
        <v>45770.916666666701</v>
      </c>
      <c r="H197" s="15">
        <v>45771.25</v>
      </c>
      <c r="I197" s="16">
        <v>45768</v>
      </c>
      <c r="J197" s="18" t="s">
        <v>53</v>
      </c>
      <c r="K197" s="18" t="s">
        <v>53</v>
      </c>
      <c r="L197" s="17" t="s">
        <v>0</v>
      </c>
      <c r="M197" s="17" t="s">
        <v>0</v>
      </c>
      <c r="N197" s="18" t="s">
        <v>53</v>
      </c>
      <c r="O197" s="18" t="s">
        <v>53</v>
      </c>
      <c r="P197" s="18" t="s">
        <v>53</v>
      </c>
      <c r="Q197" s="3">
        <v>2</v>
      </c>
      <c r="R197" s="3" t="s">
        <v>667</v>
      </c>
    </row>
    <row r="198" spans="1:18" ht="90" x14ac:dyDescent="0.25">
      <c r="A198" s="12" t="s">
        <v>668</v>
      </c>
      <c r="B198" s="12" t="str">
        <f>LEFT($C198,(FIND(" ",$C198,1)-1))</f>
        <v>M74</v>
      </c>
      <c r="C198" s="12" t="str">
        <f>MID(D198,FIND("Location: ",D198)+10,FIND("Delay:",D198)-FIND("Location: ",D198)-10)</f>
        <v xml:space="preserve">M74 NB Jct 8 Onslip - Slip Closure 
Direction: N
</v>
      </c>
      <c r="D198" s="12" t="s">
        <v>669</v>
      </c>
      <c r="E198" s="12" t="s">
        <v>659</v>
      </c>
      <c r="F198" s="12" t="s">
        <v>660</v>
      </c>
      <c r="G198" s="15">
        <v>45769.916666666701</v>
      </c>
      <c r="H198" s="15">
        <v>45770.25</v>
      </c>
      <c r="I198" s="16">
        <v>45768</v>
      </c>
      <c r="J198" s="18" t="s">
        <v>53</v>
      </c>
      <c r="K198" s="17" t="s">
        <v>0</v>
      </c>
      <c r="L198" s="17" t="s">
        <v>0</v>
      </c>
      <c r="M198" s="18" t="s">
        <v>53</v>
      </c>
      <c r="N198" s="18" t="s">
        <v>53</v>
      </c>
      <c r="O198" s="18" t="s">
        <v>53</v>
      </c>
      <c r="P198" s="18" t="s">
        <v>53</v>
      </c>
      <c r="Q198" s="3">
        <v>2</v>
      </c>
      <c r="R198" s="3" t="s">
        <v>670</v>
      </c>
    </row>
    <row r="199" spans="1:18" ht="90" x14ac:dyDescent="0.25">
      <c r="A199" s="12" t="s">
        <v>671</v>
      </c>
      <c r="B199" s="12" t="str">
        <f>LEFT($C199,(FIND(" ",$C199,1)-1))</f>
        <v>M74</v>
      </c>
      <c r="C199" s="12" t="str">
        <f>MID(D199,FIND("Location: ",D199)+10,FIND("Delay:",D199)-FIND("Location: ",D199)-10)</f>
        <v xml:space="preserve">M74 NB Jct 7 Onslip - Slip Closure 
Direction: N
</v>
      </c>
      <c r="D199" s="12" t="s">
        <v>672</v>
      </c>
      <c r="E199" s="12" t="s">
        <v>659</v>
      </c>
      <c r="F199" s="12" t="s">
        <v>660</v>
      </c>
      <c r="G199" s="15">
        <v>45769.916666666701</v>
      </c>
      <c r="H199" s="15">
        <v>45770.25</v>
      </c>
      <c r="I199" s="16">
        <v>45768</v>
      </c>
      <c r="J199" s="18" t="s">
        <v>53</v>
      </c>
      <c r="K199" s="17" t="s">
        <v>0</v>
      </c>
      <c r="L199" s="17" t="s">
        <v>0</v>
      </c>
      <c r="M199" s="18" t="s">
        <v>53</v>
      </c>
      <c r="N199" s="18" t="s">
        <v>53</v>
      </c>
      <c r="O199" s="18" t="s">
        <v>53</v>
      </c>
      <c r="P199" s="18" t="s">
        <v>53</v>
      </c>
      <c r="Q199" s="3">
        <v>2</v>
      </c>
      <c r="R199" s="3" t="s">
        <v>673</v>
      </c>
    </row>
    <row r="200" spans="1:18" ht="90" x14ac:dyDescent="0.25">
      <c r="A200" s="12" t="s">
        <v>696</v>
      </c>
      <c r="B200" s="12" t="str">
        <f>LEFT($C200,(FIND(" ",$C200,1)-1))</f>
        <v>M74</v>
      </c>
      <c r="C200" s="12" t="str">
        <f>MID(D200,FIND("Location: ",D200)+10,FIND("Delay:",D200)-FIND("Location: ",D200)-10)</f>
        <v xml:space="preserve">M74 NB Jct 2 to 1a  Lane Closures 
Direction: N
</v>
      </c>
      <c r="D200" s="12" t="s">
        <v>697</v>
      </c>
      <c r="E200" s="12" t="s">
        <v>87</v>
      </c>
      <c r="F200" s="12" t="s">
        <v>52</v>
      </c>
      <c r="G200" s="15">
        <v>45771.833333333299</v>
      </c>
      <c r="H200" s="15">
        <v>45772.25</v>
      </c>
      <c r="I200" s="16">
        <v>45768</v>
      </c>
      <c r="J200" s="18" t="s">
        <v>53</v>
      </c>
      <c r="K200" s="18" t="s">
        <v>53</v>
      </c>
      <c r="L200" s="18" t="s">
        <v>53</v>
      </c>
      <c r="M200" s="17" t="s">
        <v>0</v>
      </c>
      <c r="N200" s="17" t="s">
        <v>0</v>
      </c>
      <c r="O200" s="18" t="s">
        <v>53</v>
      </c>
      <c r="P200" s="18" t="s">
        <v>53</v>
      </c>
      <c r="Q200" s="3">
        <v>2</v>
      </c>
      <c r="R200" s="3" t="s">
        <v>698</v>
      </c>
    </row>
    <row r="201" spans="1:18" ht="90" x14ac:dyDescent="0.25">
      <c r="A201" s="12" t="s">
        <v>726</v>
      </c>
      <c r="B201" s="12" t="str">
        <f>LEFT($C201,(FIND(" ",$C201,1)-1))</f>
        <v>M74</v>
      </c>
      <c r="C201" s="12" t="str">
        <f>MID(D201,FIND("Location: ",D201)+10,FIND("Delay:",D201)-FIND("Location: ",D201)-10)</f>
        <v xml:space="preserve">M74 SB Jct 6 off slip to Hamilton - HS Closure
Direction: S
</v>
      </c>
      <c r="D201" s="12" t="s">
        <v>727</v>
      </c>
      <c r="E201" s="12" t="s">
        <v>728</v>
      </c>
      <c r="F201" s="12" t="s">
        <v>606</v>
      </c>
      <c r="G201" s="15">
        <v>45768.000694444403</v>
      </c>
      <c r="H201" s="15">
        <v>45777.999305555597</v>
      </c>
      <c r="I201" s="16">
        <v>45768</v>
      </c>
      <c r="J201" s="17" t="s">
        <v>0</v>
      </c>
      <c r="K201" s="17" t="s">
        <v>0</v>
      </c>
      <c r="L201" s="17" t="s">
        <v>0</v>
      </c>
      <c r="M201" s="17" t="s">
        <v>0</v>
      </c>
      <c r="N201" s="17" t="s">
        <v>0</v>
      </c>
      <c r="O201" s="17" t="s">
        <v>0</v>
      </c>
      <c r="P201" s="17" t="s">
        <v>0</v>
      </c>
      <c r="Q201" s="3">
        <v>7</v>
      </c>
      <c r="R201" s="3" t="s">
        <v>729</v>
      </c>
    </row>
    <row r="202" spans="1:18" ht="135" x14ac:dyDescent="0.25">
      <c r="A202" s="12" t="s">
        <v>736</v>
      </c>
      <c r="B202" s="12" t="str">
        <f>LEFT($C202,(FIND(" ",$C202,1)-1))</f>
        <v>M74</v>
      </c>
      <c r="C202" s="12" t="str">
        <f>MID(D202,FIND("Location: ",D202)+10,FIND("Delay:",D202)-FIND("Location: ",D202)-10)</f>
        <v xml:space="preserve">M74 Jct 6 Combined offslip SB - Total Closure
Direction: S
</v>
      </c>
      <c r="D202" s="12" t="s">
        <v>737</v>
      </c>
      <c r="E202" s="12" t="s">
        <v>125</v>
      </c>
      <c r="F202" s="12" t="s">
        <v>52</v>
      </c>
      <c r="G202" s="15">
        <v>45772.833333333299</v>
      </c>
      <c r="H202" s="15">
        <v>45773.25</v>
      </c>
      <c r="I202" s="16">
        <v>45768</v>
      </c>
      <c r="J202" s="18" t="s">
        <v>53</v>
      </c>
      <c r="K202" s="18" t="s">
        <v>53</v>
      </c>
      <c r="L202" s="18" t="s">
        <v>53</v>
      </c>
      <c r="M202" s="18" t="s">
        <v>53</v>
      </c>
      <c r="N202" s="17" t="s">
        <v>0</v>
      </c>
      <c r="O202" s="17" t="s">
        <v>0</v>
      </c>
      <c r="P202" s="18" t="s">
        <v>53</v>
      </c>
      <c r="Q202" s="3">
        <v>2</v>
      </c>
      <c r="R202" s="3" t="s">
        <v>738</v>
      </c>
    </row>
    <row r="203" spans="1:18" ht="90" x14ac:dyDescent="0.25">
      <c r="A203" s="12" t="s">
        <v>789</v>
      </c>
      <c r="B203" s="12" t="str">
        <f>LEFT($C203,(FIND(" ",$C203,1)-1))</f>
        <v>M74</v>
      </c>
      <c r="C203" s="12" t="str">
        <f>MID(D203,FIND("Location: ",D203)+10,FIND("Delay:",D203)-FIND("Location: ",D203)-10)</f>
        <v xml:space="preserve">M74 NB Jct 3a to Jct 2a  - Offside Lane Closure
Direction: N
</v>
      </c>
      <c r="D203" s="12" t="s">
        <v>790</v>
      </c>
      <c r="E203" s="12" t="s">
        <v>87</v>
      </c>
      <c r="F203" s="12" t="s">
        <v>72</v>
      </c>
      <c r="G203" s="15">
        <v>45769.833333333299</v>
      </c>
      <c r="H203" s="15">
        <v>45771.25</v>
      </c>
      <c r="I203" s="16">
        <v>45768</v>
      </c>
      <c r="J203" s="18" t="s">
        <v>53</v>
      </c>
      <c r="K203" s="17" t="s">
        <v>0</v>
      </c>
      <c r="L203" s="17" t="s">
        <v>0</v>
      </c>
      <c r="M203" s="17" t="s">
        <v>0</v>
      </c>
      <c r="N203" s="18" t="s">
        <v>53</v>
      </c>
      <c r="O203" s="18" t="s">
        <v>53</v>
      </c>
      <c r="P203" s="18" t="s">
        <v>53</v>
      </c>
      <c r="Q203" s="3">
        <v>4</v>
      </c>
      <c r="R203" s="3" t="s">
        <v>791</v>
      </c>
    </row>
    <row r="204" spans="1:18" ht="90" x14ac:dyDescent="0.25">
      <c r="A204" s="12" t="s">
        <v>792</v>
      </c>
      <c r="B204" s="12" t="str">
        <f>LEFT($C204,(FIND(" ",$C204,1)-1))</f>
        <v>M74</v>
      </c>
      <c r="C204" s="12" t="str">
        <f>MID(D204,FIND("Location: ",D204)+10,FIND("Delay:",D204)-FIND("Location: ",D204)-10)</f>
        <v xml:space="preserve">M74 Jct 2 to Jct 3a SB - Offside Lane Closure
Direction: S
</v>
      </c>
      <c r="D204" s="12" t="s">
        <v>793</v>
      </c>
      <c r="E204" s="12" t="s">
        <v>87</v>
      </c>
      <c r="F204" s="12" t="s">
        <v>72</v>
      </c>
      <c r="G204" s="15">
        <v>45771.833333333299</v>
      </c>
      <c r="H204" s="15">
        <v>45772.25</v>
      </c>
      <c r="I204" s="16">
        <v>45768</v>
      </c>
      <c r="J204" s="18" t="s">
        <v>53</v>
      </c>
      <c r="K204" s="18" t="s">
        <v>53</v>
      </c>
      <c r="L204" s="18" t="s">
        <v>53</v>
      </c>
      <c r="M204" s="17" t="s">
        <v>0</v>
      </c>
      <c r="N204" s="17" t="s">
        <v>0</v>
      </c>
      <c r="O204" s="18" t="s">
        <v>53</v>
      </c>
      <c r="P204" s="18" t="s">
        <v>53</v>
      </c>
      <c r="Q204" s="3">
        <v>2</v>
      </c>
      <c r="R204" s="3" t="s">
        <v>794</v>
      </c>
    </row>
    <row r="205" spans="1:18" ht="90" x14ac:dyDescent="0.25">
      <c r="A205" s="12" t="s">
        <v>861</v>
      </c>
      <c r="B205" s="12" t="str">
        <f>LEFT($C205,(FIND(" ",$C205,1)-1))</f>
        <v>M74</v>
      </c>
      <c r="C205" s="12" t="str">
        <f>MID(D205,FIND("Location: ",D205)+10,FIND("Delay:",D205)-FIND("Location: ",D205)-10)</f>
        <v xml:space="preserve">M74 SB Prior to Jct 8 - Lane Closure 
Direction: S
</v>
      </c>
      <c r="D205" s="12" t="s">
        <v>862</v>
      </c>
      <c r="E205" s="12" t="s">
        <v>233</v>
      </c>
      <c r="F205" s="12" t="s">
        <v>242</v>
      </c>
      <c r="G205" s="15">
        <v>45771.833333333299</v>
      </c>
      <c r="H205" s="15">
        <v>45772.25</v>
      </c>
      <c r="I205" s="16">
        <v>45768</v>
      </c>
      <c r="J205" s="18" t="s">
        <v>53</v>
      </c>
      <c r="K205" s="18" t="s">
        <v>53</v>
      </c>
      <c r="L205" s="18" t="s">
        <v>53</v>
      </c>
      <c r="M205" s="17" t="s">
        <v>0</v>
      </c>
      <c r="N205" s="17" t="s">
        <v>0</v>
      </c>
      <c r="O205" s="18" t="s">
        <v>53</v>
      </c>
      <c r="P205" s="18" t="s">
        <v>53</v>
      </c>
      <c r="Q205" s="3">
        <v>2</v>
      </c>
      <c r="R205" s="3" t="s">
        <v>863</v>
      </c>
    </row>
    <row r="206" spans="1:18" ht="90" x14ac:dyDescent="0.25">
      <c r="A206" s="12" t="s">
        <v>906</v>
      </c>
      <c r="B206" s="12" t="str">
        <f>LEFT($C206,(FIND(" ",$C206,1)-1))</f>
        <v>M74</v>
      </c>
      <c r="C206" s="12" t="str">
        <f>MID(D206,FIND("Location: ",D206)+10,FIND("Delay:",D206)-FIND("Location: ",D206)-10)</f>
        <v xml:space="preserve">M74  Jct 6 NB HS Closure 
Direction: N
</v>
      </c>
      <c r="D206" s="12" t="s">
        <v>907</v>
      </c>
      <c r="E206" s="12" t="s">
        <v>121</v>
      </c>
      <c r="F206" s="12" t="s">
        <v>908</v>
      </c>
      <c r="G206" s="15">
        <v>45764.395833333299</v>
      </c>
      <c r="H206" s="15">
        <v>45770.645833333299</v>
      </c>
      <c r="I206" s="16">
        <v>45768</v>
      </c>
      <c r="J206" s="18" t="s">
        <v>53</v>
      </c>
      <c r="K206" s="17" t="s">
        <v>0</v>
      </c>
      <c r="L206" s="17" t="s">
        <v>0</v>
      </c>
      <c r="M206" s="18" t="s">
        <v>53</v>
      </c>
      <c r="N206" s="18" t="s">
        <v>53</v>
      </c>
      <c r="O206" s="18" t="s">
        <v>53</v>
      </c>
      <c r="P206" s="18" t="s">
        <v>53</v>
      </c>
      <c r="Q206" s="3">
        <v>2</v>
      </c>
      <c r="R206" s="3" t="s">
        <v>909</v>
      </c>
    </row>
    <row r="207" spans="1:18" ht="90" x14ac:dyDescent="0.25">
      <c r="A207" s="12" t="s">
        <v>328</v>
      </c>
      <c r="B207" s="12" t="str">
        <f>LEFT($C207,(FIND(" ",$C207,1)-1))</f>
        <v>M77</v>
      </c>
      <c r="C207" s="12" t="str">
        <f>MID(D207,FIND("Location: ",D207)+10,FIND("Delay:",D207)-FIND("Location: ",D207)-10)</f>
        <v xml:space="preserve">M77 SB Jct 2 off slip - Lane closure 
Direction: S
</v>
      </c>
      <c r="D207" s="12" t="s">
        <v>329</v>
      </c>
      <c r="E207" s="12" t="s">
        <v>330</v>
      </c>
      <c r="F207" s="12" t="s">
        <v>331</v>
      </c>
      <c r="G207" s="15">
        <v>45768.416666666701</v>
      </c>
      <c r="H207" s="15">
        <v>45768.645833333299</v>
      </c>
      <c r="I207" s="16">
        <v>45768</v>
      </c>
      <c r="J207" s="17" t="s">
        <v>0</v>
      </c>
      <c r="K207" s="18" t="s">
        <v>53</v>
      </c>
      <c r="L207" s="18" t="s">
        <v>53</v>
      </c>
      <c r="M207" s="18" t="s">
        <v>53</v>
      </c>
      <c r="N207" s="18" t="s">
        <v>53</v>
      </c>
      <c r="O207" s="18" t="s">
        <v>53</v>
      </c>
      <c r="P207" s="18" t="s">
        <v>53</v>
      </c>
      <c r="Q207" s="3">
        <v>1</v>
      </c>
      <c r="R207" s="3" t="s">
        <v>332</v>
      </c>
    </row>
    <row r="208" spans="1:18" ht="90" x14ac:dyDescent="0.25">
      <c r="A208" s="12" t="s">
        <v>682</v>
      </c>
      <c r="B208" s="12" t="str">
        <f>LEFT($C208,(FIND(" ",$C208,1)-1))</f>
        <v>M77</v>
      </c>
      <c r="C208" s="12" t="str">
        <f>MID(D208,FIND("Location: ",D208)+10,FIND("Delay:",D208)-FIND("Location: ",D208)-10)</f>
        <v xml:space="preserve">M77 NB Between Jct 2 &amp; Jct 1 - Hard Shoulder Closure 
Direction: N
</v>
      </c>
      <c r="D208" s="12" t="s">
        <v>683</v>
      </c>
      <c r="E208" s="12" t="s">
        <v>526</v>
      </c>
      <c r="F208" s="12" t="s">
        <v>511</v>
      </c>
      <c r="G208" s="15">
        <v>45762.333333333299</v>
      </c>
      <c r="H208" s="15">
        <v>45768.666666666701</v>
      </c>
      <c r="I208" s="16">
        <v>45768</v>
      </c>
      <c r="J208" s="17" t="s">
        <v>0</v>
      </c>
      <c r="K208" s="18" t="s">
        <v>53</v>
      </c>
      <c r="L208" s="18" t="s">
        <v>53</v>
      </c>
      <c r="M208" s="18" t="s">
        <v>53</v>
      </c>
      <c r="N208" s="18" t="s">
        <v>53</v>
      </c>
      <c r="O208" s="18" t="s">
        <v>53</v>
      </c>
      <c r="P208" s="18" t="s">
        <v>53</v>
      </c>
      <c r="Q208" s="3">
        <v>1</v>
      </c>
      <c r="R208" s="3" t="s">
        <v>684</v>
      </c>
    </row>
    <row r="209" spans="1:18" ht="105" x14ac:dyDescent="0.25">
      <c r="A209" s="12" t="s">
        <v>750</v>
      </c>
      <c r="B209" s="12" t="str">
        <f>LEFT($C209,(FIND(" ",$C209,1)-1))</f>
        <v>M77</v>
      </c>
      <c r="C209" s="12" t="str">
        <f>MID(D209,FIND("Location: ",D209)+10,FIND("Delay:",D209)-FIND("Location: ",D209)-10)</f>
        <v xml:space="preserve">M77 NB Jct 1 onslip- Slip Closure 
Direction: N
</v>
      </c>
      <c r="D209" s="12" t="s">
        <v>751</v>
      </c>
      <c r="E209" s="12" t="s">
        <v>634</v>
      </c>
      <c r="F209" s="12" t="s">
        <v>511</v>
      </c>
      <c r="G209" s="15">
        <v>45768.833333333299</v>
      </c>
      <c r="H209" s="15">
        <v>45773.25</v>
      </c>
      <c r="I209" s="16">
        <v>45768</v>
      </c>
      <c r="J209" s="17" t="s">
        <v>0</v>
      </c>
      <c r="K209" s="17" t="s">
        <v>0</v>
      </c>
      <c r="L209" s="17" t="s">
        <v>0</v>
      </c>
      <c r="M209" s="17" t="s">
        <v>0</v>
      </c>
      <c r="N209" s="17" t="s">
        <v>0</v>
      </c>
      <c r="O209" s="17" t="s">
        <v>0</v>
      </c>
      <c r="P209" s="18" t="s">
        <v>53</v>
      </c>
      <c r="Q209" s="3">
        <v>10</v>
      </c>
      <c r="R209" s="3" t="s">
        <v>752</v>
      </c>
    </row>
    <row r="210" spans="1:18" ht="120" x14ac:dyDescent="0.25">
      <c r="A210" s="12" t="s">
        <v>17</v>
      </c>
      <c r="B210" s="13" t="str">
        <f>LEFT($C210,(FIND(" ",$C210,1)-1))</f>
        <v>M8</v>
      </c>
      <c r="C210" s="14" t="str">
        <f>MID(D210,FIND("Location: ",D210)+10,FIND("Delay:",D210)-FIND("Location: ",D210)-10)</f>
        <v xml:space="preserve">M8 WB  Woodside - A804 Phoenix Rd - Closure
Direction: W
</v>
      </c>
      <c r="D210" s="12" t="s">
        <v>18</v>
      </c>
      <c r="E210" s="12" t="s">
        <v>19</v>
      </c>
      <c r="F210" s="12" t="s">
        <v>20</v>
      </c>
      <c r="G210" s="15">
        <v>45129</v>
      </c>
      <c r="H210" s="15">
        <v>46203.999305555597</v>
      </c>
      <c r="I210" s="16">
        <v>45768</v>
      </c>
      <c r="J210" s="17" t="s">
        <v>0</v>
      </c>
      <c r="K210" s="17" t="s">
        <v>0</v>
      </c>
      <c r="L210" s="17" t="s">
        <v>0</v>
      </c>
      <c r="M210" s="17" t="s">
        <v>0</v>
      </c>
      <c r="N210" s="17" t="s">
        <v>0</v>
      </c>
      <c r="O210" s="17" t="s">
        <v>0</v>
      </c>
      <c r="P210" s="17" t="s">
        <v>0</v>
      </c>
      <c r="Q210" s="3">
        <v>7</v>
      </c>
      <c r="R210" s="3" t="s">
        <v>21</v>
      </c>
    </row>
    <row r="211" spans="1:18" ht="105" x14ac:dyDescent="0.25">
      <c r="A211" s="12" t="s">
        <v>22</v>
      </c>
      <c r="B211" s="12" t="str">
        <f>LEFT($C211,(FIND(" ",$C211,1)-1))</f>
        <v>M8</v>
      </c>
      <c r="C211" s="12" t="str">
        <f>MID(D211,FIND("Location: ",D211)+10,FIND("Delay:",D211)-FIND("Location: ",D211)-10)</f>
        <v xml:space="preserve">M8 Woodside A804 Phoenix Rd EB - Closure
Direction: E
</v>
      </c>
      <c r="D211" s="12" t="s">
        <v>23</v>
      </c>
      <c r="E211" s="12" t="s">
        <v>19</v>
      </c>
      <c r="F211" s="12" t="s">
        <v>20</v>
      </c>
      <c r="G211" s="15">
        <v>45129</v>
      </c>
      <c r="H211" s="15">
        <v>46203.999305555597</v>
      </c>
      <c r="I211" s="16">
        <v>45768</v>
      </c>
      <c r="J211" s="17" t="s">
        <v>0</v>
      </c>
      <c r="K211" s="17" t="s">
        <v>0</v>
      </c>
      <c r="L211" s="17" t="s">
        <v>0</v>
      </c>
      <c r="M211" s="17" t="s">
        <v>0</v>
      </c>
      <c r="N211" s="17" t="s">
        <v>0</v>
      </c>
      <c r="O211" s="17" t="s">
        <v>0</v>
      </c>
      <c r="P211" s="17" t="s">
        <v>0</v>
      </c>
      <c r="Q211" s="3">
        <v>7</v>
      </c>
      <c r="R211" s="3" t="s">
        <v>24</v>
      </c>
    </row>
    <row r="212" spans="1:18" ht="90" x14ac:dyDescent="0.25">
      <c r="A212" s="12" t="s">
        <v>25</v>
      </c>
      <c r="B212" s="12" t="str">
        <f>LEFT($C212,(FIND(" ",$C212,1)-1))</f>
        <v>M8</v>
      </c>
      <c r="C212" s="12" t="str">
        <f>MID(D212,FIND("Location: ",D212)+10,FIND("Delay:",D212)-FIND("Location: ",D212)-10)</f>
        <v xml:space="preserve">M8 Woodside - A804 M8 WB Spur - Closure
Direction: W
</v>
      </c>
      <c r="D212" s="12" t="s">
        <v>26</v>
      </c>
      <c r="E212" s="12" t="s">
        <v>19</v>
      </c>
      <c r="F212" s="12" t="s">
        <v>20</v>
      </c>
      <c r="G212" s="15">
        <v>45129</v>
      </c>
      <c r="H212" s="15">
        <v>46203.999305555597</v>
      </c>
      <c r="I212" s="16">
        <v>45768</v>
      </c>
      <c r="J212" s="17" t="s">
        <v>0</v>
      </c>
      <c r="K212" s="17" t="s">
        <v>0</v>
      </c>
      <c r="L212" s="17" t="s">
        <v>0</v>
      </c>
      <c r="M212" s="17" t="s">
        <v>0</v>
      </c>
      <c r="N212" s="17" t="s">
        <v>0</v>
      </c>
      <c r="O212" s="17" t="s">
        <v>0</v>
      </c>
      <c r="P212" s="17" t="s">
        <v>0</v>
      </c>
      <c r="Q212" s="3">
        <v>7</v>
      </c>
      <c r="R212" s="3" t="s">
        <v>27</v>
      </c>
    </row>
    <row r="213" spans="1:18" ht="105" x14ac:dyDescent="0.25">
      <c r="A213" s="12" t="s">
        <v>28</v>
      </c>
      <c r="B213" s="12" t="str">
        <f>LEFT($C213,(FIND(" ",$C213,1)-1))</f>
        <v>M8</v>
      </c>
      <c r="C213" s="12" t="str">
        <f>MID(D213,FIND("Location: ",D213)+10,FIND("Delay:",D213)-FIND("Location: ",D213)-10)</f>
        <v xml:space="preserve">M8 Woodside - Phoenix Rd junction with New City Rd - Closure
Direction: N
</v>
      </c>
      <c r="D213" s="12" t="s">
        <v>29</v>
      </c>
      <c r="E213" s="12" t="s">
        <v>19</v>
      </c>
      <c r="F213" s="12" t="s">
        <v>30</v>
      </c>
      <c r="G213" s="15">
        <v>45658</v>
      </c>
      <c r="H213" s="15">
        <v>46203.999305555597</v>
      </c>
      <c r="I213" s="16">
        <v>45768</v>
      </c>
      <c r="J213" s="17" t="s">
        <v>0</v>
      </c>
      <c r="K213" s="17" t="s">
        <v>0</v>
      </c>
      <c r="L213" s="17" t="s">
        <v>0</v>
      </c>
      <c r="M213" s="17" t="s">
        <v>0</v>
      </c>
      <c r="N213" s="17" t="s">
        <v>0</v>
      </c>
      <c r="O213" s="17" t="s">
        <v>0</v>
      </c>
      <c r="P213" s="17" t="s">
        <v>0</v>
      </c>
      <c r="Q213" s="3">
        <v>7</v>
      </c>
      <c r="R213" s="3" t="s">
        <v>31</v>
      </c>
    </row>
    <row r="214" spans="1:18" ht="90" x14ac:dyDescent="0.25">
      <c r="A214" s="12" t="s">
        <v>32</v>
      </c>
      <c r="B214" s="12" t="str">
        <f>LEFT($C214,(FIND(" ",$C214,1)-1))</f>
        <v>M8</v>
      </c>
      <c r="C214" s="12" t="str">
        <f>MID(D214,FIND("Location: ",D214)+10,FIND("Delay:",D214)-FIND("Location: ",D214)-10)</f>
        <v xml:space="preserve">M8 WB JCT 15 On Slip Stirling Rd - Slip Closure
Direction: W
</v>
      </c>
      <c r="D214" s="12" t="s">
        <v>33</v>
      </c>
      <c r="E214" s="12" t="s">
        <v>19</v>
      </c>
      <c r="F214" s="12" t="s">
        <v>34</v>
      </c>
      <c r="G214" s="15">
        <v>44267.75</v>
      </c>
      <c r="H214" s="15">
        <v>46022.999305555597</v>
      </c>
      <c r="I214" s="16">
        <v>45768</v>
      </c>
      <c r="J214" s="17" t="s">
        <v>0</v>
      </c>
      <c r="K214" s="17" t="s">
        <v>0</v>
      </c>
      <c r="L214" s="17" t="s">
        <v>0</v>
      </c>
      <c r="M214" s="17" t="s">
        <v>0</v>
      </c>
      <c r="N214" s="17" t="s">
        <v>0</v>
      </c>
      <c r="O214" s="17" t="s">
        <v>0</v>
      </c>
      <c r="P214" s="17" t="s">
        <v>0</v>
      </c>
      <c r="Q214" s="3">
        <v>7</v>
      </c>
      <c r="R214" s="3" t="s">
        <v>35</v>
      </c>
    </row>
    <row r="215" spans="1:18" ht="90" x14ac:dyDescent="0.25">
      <c r="A215" s="12" t="s">
        <v>36</v>
      </c>
      <c r="B215" s="12" t="str">
        <f>LEFT($C215,(FIND(" ",$C215,1)-1))</f>
        <v>M8</v>
      </c>
      <c r="C215" s="12" t="str">
        <f>MID(D215,FIND("Location: ",D215)+10,FIND("Delay:",D215)-FIND("Location: ",D215)-10)</f>
        <v xml:space="preserve">M8 WB JCT 15 - JCT 19 - Lane Closures
Direction: W
</v>
      </c>
      <c r="D215" s="12" t="s">
        <v>37</v>
      </c>
      <c r="E215" s="12" t="s">
        <v>38</v>
      </c>
      <c r="F215" s="12" t="s">
        <v>34</v>
      </c>
      <c r="G215" s="15">
        <v>44267.75</v>
      </c>
      <c r="H215" s="15">
        <v>46022.999305555597</v>
      </c>
      <c r="I215" s="16">
        <v>45768</v>
      </c>
      <c r="J215" s="17" t="s">
        <v>0</v>
      </c>
      <c r="K215" s="17" t="s">
        <v>0</v>
      </c>
      <c r="L215" s="17" t="s">
        <v>0</v>
      </c>
      <c r="M215" s="17" t="s">
        <v>0</v>
      </c>
      <c r="N215" s="17" t="s">
        <v>0</v>
      </c>
      <c r="O215" s="17" t="s">
        <v>0</v>
      </c>
      <c r="P215" s="17" t="s">
        <v>0</v>
      </c>
      <c r="Q215" s="3">
        <v>7</v>
      </c>
      <c r="R215" s="3" t="s">
        <v>39</v>
      </c>
    </row>
    <row r="216" spans="1:18" ht="90" x14ac:dyDescent="0.25">
      <c r="A216" s="12" t="s">
        <v>40</v>
      </c>
      <c r="B216" s="12" t="str">
        <f>LEFT($C216,(FIND(" ",$C216,1)-1))</f>
        <v>M8</v>
      </c>
      <c r="C216" s="12" t="str">
        <f>MID(D216,FIND("Location: ",D216)+10,FIND("Delay:",D216)-FIND("Location: ",D216)-10)</f>
        <v xml:space="preserve">M8 WB JCT 17 Off Slip Closure
Direction: W
</v>
      </c>
      <c r="D216" s="12" t="s">
        <v>41</v>
      </c>
      <c r="E216" s="12" t="s">
        <v>19</v>
      </c>
      <c r="F216" s="12" t="s">
        <v>34</v>
      </c>
      <c r="G216" s="15">
        <v>44267.75</v>
      </c>
      <c r="H216" s="15">
        <v>46022.999305555597</v>
      </c>
      <c r="I216" s="16">
        <v>45768</v>
      </c>
      <c r="J216" s="17" t="s">
        <v>0</v>
      </c>
      <c r="K216" s="17" t="s">
        <v>0</v>
      </c>
      <c r="L216" s="17" t="s">
        <v>0</v>
      </c>
      <c r="M216" s="17" t="s">
        <v>0</v>
      </c>
      <c r="N216" s="17" t="s">
        <v>0</v>
      </c>
      <c r="O216" s="17" t="s">
        <v>0</v>
      </c>
      <c r="P216" s="17" t="s">
        <v>0</v>
      </c>
      <c r="Q216" s="3">
        <v>7</v>
      </c>
      <c r="R216" s="3" t="s">
        <v>42</v>
      </c>
    </row>
    <row r="217" spans="1:18" ht="90" x14ac:dyDescent="0.25">
      <c r="A217" s="12" t="s">
        <v>43</v>
      </c>
      <c r="B217" s="12" t="str">
        <f>LEFT($C217,(FIND(" ",$C217,1)-1))</f>
        <v>M8</v>
      </c>
      <c r="C217" s="12" t="str">
        <f>MID(D217,FIND("Location: ",D217)+10,FIND("Delay:",D217)-FIND("Location: ",D217)-10)</f>
        <v xml:space="preserve">M8 EB JCT 17 On Slip - Slip Closure
Direction: E
</v>
      </c>
      <c r="D217" s="12" t="s">
        <v>44</v>
      </c>
      <c r="E217" s="12" t="s">
        <v>19</v>
      </c>
      <c r="F217" s="12" t="s">
        <v>34</v>
      </c>
      <c r="G217" s="15">
        <v>44267.75</v>
      </c>
      <c r="H217" s="15">
        <v>46022.999305555597</v>
      </c>
      <c r="I217" s="16">
        <v>45768</v>
      </c>
      <c r="J217" s="17" t="s">
        <v>0</v>
      </c>
      <c r="K217" s="17" t="s">
        <v>0</v>
      </c>
      <c r="L217" s="17" t="s">
        <v>0</v>
      </c>
      <c r="M217" s="17" t="s">
        <v>0</v>
      </c>
      <c r="N217" s="17" t="s">
        <v>0</v>
      </c>
      <c r="O217" s="17" t="s">
        <v>0</v>
      </c>
      <c r="P217" s="17" t="s">
        <v>0</v>
      </c>
      <c r="Q217" s="3">
        <v>7</v>
      </c>
      <c r="R217" s="3" t="s">
        <v>45</v>
      </c>
    </row>
    <row r="218" spans="1:18" ht="90" x14ac:dyDescent="0.25">
      <c r="A218" s="12" t="s">
        <v>46</v>
      </c>
      <c r="B218" s="12" t="str">
        <f>LEFT($C218,(FIND(" ",$C218,1)-1))</f>
        <v>M8</v>
      </c>
      <c r="C218" s="12" t="str">
        <f>MID(D218,FIND("Location: ",D218)+10,FIND("Delay:",D218)-FIND("Location: ",D218)-10)</f>
        <v xml:space="preserve">M8 EB JCT 17 to JCT 16 - Lane Closure
Direction: E
</v>
      </c>
      <c r="D218" s="12" t="s">
        <v>47</v>
      </c>
      <c r="E218" s="12" t="s">
        <v>38</v>
      </c>
      <c r="F218" s="12" t="s">
        <v>34</v>
      </c>
      <c r="G218" s="15">
        <v>44267.75</v>
      </c>
      <c r="H218" s="15">
        <v>46022.999305555597</v>
      </c>
      <c r="I218" s="16">
        <v>45768</v>
      </c>
      <c r="J218" s="17" t="s">
        <v>0</v>
      </c>
      <c r="K218" s="17" t="s">
        <v>0</v>
      </c>
      <c r="L218" s="17" t="s">
        <v>0</v>
      </c>
      <c r="M218" s="17" t="s">
        <v>0</v>
      </c>
      <c r="N218" s="17" t="s">
        <v>0</v>
      </c>
      <c r="O218" s="17" t="s">
        <v>0</v>
      </c>
      <c r="P218" s="17" t="s">
        <v>0</v>
      </c>
      <c r="Q218" s="3">
        <v>7</v>
      </c>
      <c r="R218" s="3" t="s">
        <v>48</v>
      </c>
    </row>
    <row r="219" spans="1:18" ht="90" x14ac:dyDescent="0.25">
      <c r="A219" s="12" t="s">
        <v>119</v>
      </c>
      <c r="B219" s="12" t="str">
        <f>LEFT($C219,(FIND(" ",$C219,1)-1))</f>
        <v>M8</v>
      </c>
      <c r="C219" s="12" t="str">
        <f>MID(D219,FIND("Location: ",D219)+10,FIND("Delay:",D219)-FIND("Location: ",D219)-10)</f>
        <v xml:space="preserve">M8 J25 Westbound Off slip - H/S closure
Direction: W
</v>
      </c>
      <c r="D219" s="12" t="s">
        <v>120</v>
      </c>
      <c r="E219" s="12" t="s">
        <v>121</v>
      </c>
      <c r="F219" s="12" t="s">
        <v>88</v>
      </c>
      <c r="G219" s="15">
        <v>45525.354166666701</v>
      </c>
      <c r="H219" s="15">
        <v>45838.916666666701</v>
      </c>
      <c r="I219" s="16">
        <v>45768</v>
      </c>
      <c r="J219" s="17" t="s">
        <v>0</v>
      </c>
      <c r="K219" s="17" t="s">
        <v>0</v>
      </c>
      <c r="L219" s="17" t="s">
        <v>0</v>
      </c>
      <c r="M219" s="17" t="s">
        <v>0</v>
      </c>
      <c r="N219" s="17" t="s">
        <v>0</v>
      </c>
      <c r="O219" s="17" t="s">
        <v>0</v>
      </c>
      <c r="P219" s="17" t="s">
        <v>0</v>
      </c>
      <c r="Q219" s="3">
        <v>7</v>
      </c>
      <c r="R219" s="3" t="s">
        <v>122</v>
      </c>
    </row>
    <row r="220" spans="1:18" ht="90" x14ac:dyDescent="0.25">
      <c r="A220" s="12" t="s">
        <v>231</v>
      </c>
      <c r="B220" s="12" t="str">
        <f>LEFT($C220,(FIND(" ",$C220,1)-1))</f>
        <v>M8</v>
      </c>
      <c r="C220" s="12" t="str">
        <f>MID(D220,FIND("Location: ",D220)+10,FIND("Delay:",D220)-FIND("Location: ",D220)-10)</f>
        <v xml:space="preserve">M8 W/B J15 - J18  Lane Closure 
Direction: W
</v>
      </c>
      <c r="D220" s="12" t="s">
        <v>232</v>
      </c>
      <c r="E220" s="12" t="s">
        <v>233</v>
      </c>
      <c r="F220" s="12" t="s">
        <v>234</v>
      </c>
      <c r="G220" s="15">
        <v>45664</v>
      </c>
      <c r="H220" s="15">
        <v>45785.25</v>
      </c>
      <c r="I220" s="16">
        <v>45768</v>
      </c>
      <c r="J220" s="17" t="s">
        <v>0</v>
      </c>
      <c r="K220" s="17" t="s">
        <v>0</v>
      </c>
      <c r="L220" s="17" t="s">
        <v>0</v>
      </c>
      <c r="M220" s="17" t="s">
        <v>0</v>
      </c>
      <c r="N220" s="17" t="s">
        <v>0</v>
      </c>
      <c r="O220" s="18" t="s">
        <v>53</v>
      </c>
      <c r="P220" s="17" t="s">
        <v>0</v>
      </c>
      <c r="Q220" s="3">
        <v>10</v>
      </c>
      <c r="R220" s="3" t="s">
        <v>235</v>
      </c>
    </row>
    <row r="221" spans="1:18" ht="105" x14ac:dyDescent="0.25">
      <c r="A221" s="12" t="s">
        <v>236</v>
      </c>
      <c r="B221" s="12" t="str">
        <f>LEFT($C221,(FIND(" ",$C221,1)-1))</f>
        <v>M8</v>
      </c>
      <c r="C221" s="12" t="str">
        <f>MID(D221,FIND("Location: ",D221)+10,FIND("Delay:",D221)-FIND("Location: ",D221)-10)</f>
        <v xml:space="preserve">M8 E/B  J15 off slip to Stirling Road - Total Closure 
Direction: E
</v>
      </c>
      <c r="D221" s="12" t="s">
        <v>237</v>
      </c>
      <c r="E221" s="12" t="s">
        <v>238</v>
      </c>
      <c r="F221" s="12" t="s">
        <v>234</v>
      </c>
      <c r="G221" s="15">
        <v>45664</v>
      </c>
      <c r="H221" s="15">
        <v>45785.25</v>
      </c>
      <c r="I221" s="16">
        <v>45768</v>
      </c>
      <c r="J221" s="17" t="s">
        <v>0</v>
      </c>
      <c r="K221" s="17" t="s">
        <v>0</v>
      </c>
      <c r="L221" s="17" t="s">
        <v>0</v>
      </c>
      <c r="M221" s="17" t="s">
        <v>0</v>
      </c>
      <c r="N221" s="17" t="s">
        <v>0</v>
      </c>
      <c r="O221" s="18" t="s">
        <v>53</v>
      </c>
      <c r="P221" s="17" t="s">
        <v>0</v>
      </c>
      <c r="Q221" s="3">
        <v>10</v>
      </c>
      <c r="R221" s="3" t="s">
        <v>239</v>
      </c>
    </row>
    <row r="222" spans="1:18" ht="90" x14ac:dyDescent="0.25">
      <c r="A222" s="12" t="s">
        <v>240</v>
      </c>
      <c r="B222" s="12" t="str">
        <f>LEFT($C222,(FIND(" ",$C222,1)-1))</f>
        <v>M8</v>
      </c>
      <c r="C222" s="12" t="str">
        <f>MID(D222,FIND("Location: ",D222)+10,FIND("Delay:",D222)-FIND("Location: ",D222)-10)</f>
        <v xml:space="preserve">M8 E/B J18- J15 - Lane Closures
Direction: E
</v>
      </c>
      <c r="D222" s="12" t="s">
        <v>241</v>
      </c>
      <c r="E222" s="12" t="s">
        <v>233</v>
      </c>
      <c r="F222" s="12" t="s">
        <v>242</v>
      </c>
      <c r="G222" s="15">
        <v>45664</v>
      </c>
      <c r="H222" s="15">
        <v>45785.25</v>
      </c>
      <c r="I222" s="16">
        <v>45768</v>
      </c>
      <c r="J222" s="17" t="s">
        <v>0</v>
      </c>
      <c r="K222" s="17" t="s">
        <v>0</v>
      </c>
      <c r="L222" s="17" t="s">
        <v>0</v>
      </c>
      <c r="M222" s="17" t="s">
        <v>0</v>
      </c>
      <c r="N222" s="17" t="s">
        <v>0</v>
      </c>
      <c r="O222" s="18" t="s">
        <v>53</v>
      </c>
      <c r="P222" s="17" t="s">
        <v>0</v>
      </c>
      <c r="Q222" s="3">
        <v>10</v>
      </c>
      <c r="R222" s="3" t="s">
        <v>243</v>
      </c>
    </row>
    <row r="223" spans="1:18" ht="120" x14ac:dyDescent="0.25">
      <c r="A223" s="12" t="s">
        <v>244</v>
      </c>
      <c r="B223" s="12" t="str">
        <f>LEFT($C223,(FIND(" ",$C223,1)-1))</f>
        <v>M8</v>
      </c>
      <c r="C223" s="12" t="str">
        <f>MID(D223,FIND("Location: ",D223)+10,FIND("Delay:",D223)-FIND("Location: ",D223)-10)</f>
        <v xml:space="preserve">M8 W/B J18 off slip total closure. 
Direction: W
</v>
      </c>
      <c r="D223" s="12" t="s">
        <v>245</v>
      </c>
      <c r="E223" s="12" t="s">
        <v>238</v>
      </c>
      <c r="F223" s="12" t="s">
        <v>246</v>
      </c>
      <c r="G223" s="15">
        <v>45733.833333333299</v>
      </c>
      <c r="H223" s="15">
        <v>45803.25</v>
      </c>
      <c r="I223" s="16">
        <v>45768</v>
      </c>
      <c r="J223" s="17" t="s">
        <v>0</v>
      </c>
      <c r="K223" s="17" t="s">
        <v>0</v>
      </c>
      <c r="L223" s="17" t="s">
        <v>0</v>
      </c>
      <c r="M223" s="17" t="s">
        <v>0</v>
      </c>
      <c r="N223" s="17" t="s">
        <v>0</v>
      </c>
      <c r="O223" s="18" t="s">
        <v>53</v>
      </c>
      <c r="P223" s="17" t="s">
        <v>0</v>
      </c>
      <c r="Q223" s="3">
        <v>10</v>
      </c>
      <c r="R223" s="3" t="s">
        <v>247</v>
      </c>
    </row>
    <row r="224" spans="1:18" ht="150" x14ac:dyDescent="0.25">
      <c r="A224" s="12" t="s">
        <v>309</v>
      </c>
      <c r="B224" s="12" t="str">
        <f>LEFT($C224,(FIND(" ",$C224,1)-1))</f>
        <v>M8</v>
      </c>
      <c r="C224" s="12" t="str">
        <f>MID(D224,FIND("Location: ",D224)+10,FIND("Delay:",D224)-FIND("Location: ",D224)-10)</f>
        <v xml:space="preserve">M8 J27 - J28 WB  Closure
Direction: W
</v>
      </c>
      <c r="D224" s="12" t="s">
        <v>310</v>
      </c>
      <c r="E224" s="12" t="s">
        <v>19</v>
      </c>
      <c r="F224" s="12" t="s">
        <v>311</v>
      </c>
      <c r="G224" s="15">
        <v>45768.833333333299</v>
      </c>
      <c r="H224" s="15">
        <v>45838.25</v>
      </c>
      <c r="I224" s="16">
        <v>45768</v>
      </c>
      <c r="J224" s="17" t="s">
        <v>0</v>
      </c>
      <c r="K224" s="17" t="s">
        <v>0</v>
      </c>
      <c r="L224" s="17" t="s">
        <v>0</v>
      </c>
      <c r="M224" s="18" t="s">
        <v>53</v>
      </c>
      <c r="N224" s="18" t="s">
        <v>53</v>
      </c>
      <c r="O224" s="18" t="s">
        <v>53</v>
      </c>
      <c r="P224" s="18" t="s">
        <v>53</v>
      </c>
      <c r="Q224" s="3">
        <v>4</v>
      </c>
      <c r="R224" s="3" t="s">
        <v>312</v>
      </c>
    </row>
    <row r="225" spans="1:18" ht="135" x14ac:dyDescent="0.25">
      <c r="A225" s="12" t="s">
        <v>313</v>
      </c>
      <c r="B225" s="12" t="str">
        <f>LEFT($C225,(FIND(" ",$C225,1)-1))</f>
        <v>M8</v>
      </c>
      <c r="C225" s="12" t="str">
        <f>MID(D225,FIND("Location: ",D225)+10,FIND("Delay:",D225)-FIND("Location: ",D225)-10)</f>
        <v xml:space="preserve">M8 WB J27  on slip - Total Closure
Direction: W
</v>
      </c>
      <c r="D225" s="12" t="s">
        <v>314</v>
      </c>
      <c r="E225" s="12" t="s">
        <v>19</v>
      </c>
      <c r="F225" s="12" t="s">
        <v>311</v>
      </c>
      <c r="G225" s="15">
        <v>45768.833333333299</v>
      </c>
      <c r="H225" s="15">
        <v>45838.25</v>
      </c>
      <c r="I225" s="16">
        <v>45768</v>
      </c>
      <c r="J225" s="17" t="s">
        <v>0</v>
      </c>
      <c r="K225" s="17" t="s">
        <v>0</v>
      </c>
      <c r="L225" s="17" t="s">
        <v>0</v>
      </c>
      <c r="M225" s="18" t="s">
        <v>53</v>
      </c>
      <c r="N225" s="18" t="s">
        <v>53</v>
      </c>
      <c r="O225" s="18" t="s">
        <v>53</v>
      </c>
      <c r="P225" s="18" t="s">
        <v>53</v>
      </c>
      <c r="Q225" s="3">
        <v>4</v>
      </c>
      <c r="R225" s="3" t="s">
        <v>315</v>
      </c>
    </row>
    <row r="226" spans="1:18" ht="120" x14ac:dyDescent="0.25">
      <c r="A226" s="12" t="s">
        <v>316</v>
      </c>
      <c r="B226" s="12" t="str">
        <f>LEFT($C226,(FIND(" ",$C226,1)-1))</f>
        <v>M8</v>
      </c>
      <c r="C226" s="12" t="str">
        <f>MID(D226,FIND("Location: ",D226)+10,FIND("Delay:",D226)-FIND("Location: ",D226)-10)</f>
        <v xml:space="preserve">M8 J28 WB off slip to Glasgow Airport - Total Closure 
Direction: W
</v>
      </c>
      <c r="D226" s="12" t="s">
        <v>317</v>
      </c>
      <c r="E226" s="12" t="s">
        <v>19</v>
      </c>
      <c r="F226" s="12" t="s">
        <v>311</v>
      </c>
      <c r="G226" s="15">
        <v>45768.833333333299</v>
      </c>
      <c r="H226" s="15">
        <v>45838.25</v>
      </c>
      <c r="I226" s="16">
        <v>45768</v>
      </c>
      <c r="J226" s="17" t="s">
        <v>0</v>
      </c>
      <c r="K226" s="17" t="s">
        <v>0</v>
      </c>
      <c r="L226" s="17" t="s">
        <v>0</v>
      </c>
      <c r="M226" s="18" t="s">
        <v>53</v>
      </c>
      <c r="N226" s="18" t="s">
        <v>53</v>
      </c>
      <c r="O226" s="18" t="s">
        <v>53</v>
      </c>
      <c r="P226" s="18" t="s">
        <v>53</v>
      </c>
      <c r="Q226" s="3">
        <v>4</v>
      </c>
      <c r="R226" s="3" t="s">
        <v>318</v>
      </c>
    </row>
    <row r="227" spans="1:18" ht="120" x14ac:dyDescent="0.25">
      <c r="A227" s="12" t="s">
        <v>319</v>
      </c>
      <c r="B227" s="12" t="str">
        <f>LEFT($C227,(FIND(" ",$C227,1)-1))</f>
        <v>M8</v>
      </c>
      <c r="C227" s="12" t="str">
        <f>MID(D227,FIND("Location: ",D227)+10,FIND("Delay:",D227)-FIND("Location: ",D227)-10)</f>
        <v xml:space="preserve">M8 WB off slip to A737 Linwood - Total closure
Direction: W
</v>
      </c>
      <c r="D227" s="12" t="s">
        <v>320</v>
      </c>
      <c r="E227" s="12" t="s">
        <v>19</v>
      </c>
      <c r="F227" s="12" t="s">
        <v>311</v>
      </c>
      <c r="G227" s="15">
        <v>45768.833333333299</v>
      </c>
      <c r="H227" s="15">
        <v>45838.25</v>
      </c>
      <c r="I227" s="16">
        <v>45768</v>
      </c>
      <c r="J227" s="17" t="s">
        <v>0</v>
      </c>
      <c r="K227" s="17" t="s">
        <v>0</v>
      </c>
      <c r="L227" s="17" t="s">
        <v>0</v>
      </c>
      <c r="M227" s="18" t="s">
        <v>53</v>
      </c>
      <c r="N227" s="18" t="s">
        <v>53</v>
      </c>
      <c r="O227" s="18" t="s">
        <v>53</v>
      </c>
      <c r="P227" s="18" t="s">
        <v>53</v>
      </c>
      <c r="Q227" s="3">
        <v>4</v>
      </c>
      <c r="R227" s="3" t="s">
        <v>321</v>
      </c>
    </row>
    <row r="228" spans="1:18" ht="120" x14ac:dyDescent="0.25">
      <c r="A228" s="12" t="s">
        <v>322</v>
      </c>
      <c r="B228" s="12" t="str">
        <f>LEFT($C228,(FIND(" ",$C228,1)-1))</f>
        <v>M8</v>
      </c>
      <c r="C228" s="12" t="str">
        <f>MID(D228,FIND("Location: ",D228)+10,FIND("Delay:",D228)-FIND("Location: ",D228)-10)</f>
        <v xml:space="preserve">M8 J29 WB Off slip to St James I/C - Total Closure
Direction: W
</v>
      </c>
      <c r="D228" s="12" t="s">
        <v>323</v>
      </c>
      <c r="E228" s="12" t="s">
        <v>19</v>
      </c>
      <c r="F228" s="12" t="s">
        <v>311</v>
      </c>
      <c r="G228" s="15">
        <v>45768.833333333299</v>
      </c>
      <c r="H228" s="15">
        <v>45838.25</v>
      </c>
      <c r="I228" s="16">
        <v>45768</v>
      </c>
      <c r="J228" s="17" t="s">
        <v>0</v>
      </c>
      <c r="K228" s="17" t="s">
        <v>0</v>
      </c>
      <c r="L228" s="17" t="s">
        <v>0</v>
      </c>
      <c r="M228" s="18" t="s">
        <v>53</v>
      </c>
      <c r="N228" s="18" t="s">
        <v>53</v>
      </c>
      <c r="O228" s="18" t="s">
        <v>53</v>
      </c>
      <c r="P228" s="18" t="s">
        <v>53</v>
      </c>
      <c r="Q228" s="3">
        <v>4</v>
      </c>
      <c r="R228" s="3" t="s">
        <v>324</v>
      </c>
    </row>
    <row r="229" spans="1:18" ht="90" x14ac:dyDescent="0.25">
      <c r="A229" s="12" t="s">
        <v>325</v>
      </c>
      <c r="B229" s="12" t="str">
        <f>LEFT($C229,(FIND(" ",$C229,1)-1))</f>
        <v>M8</v>
      </c>
      <c r="C229" s="12" t="str">
        <f>MID(D229,FIND("Location: ",D229)+10,FIND("Delay:",D229)-FIND("Location: ",D229)-10)</f>
        <v xml:space="preserve">M8 EB J28 - J27 - Lane closure
Direction: E
</v>
      </c>
      <c r="D229" s="12" t="s">
        <v>326</v>
      </c>
      <c r="E229" s="12" t="s">
        <v>38</v>
      </c>
      <c r="F229" s="12" t="s">
        <v>311</v>
      </c>
      <c r="G229" s="15">
        <v>45768.833333333299</v>
      </c>
      <c r="H229" s="15">
        <v>45838.25</v>
      </c>
      <c r="I229" s="16">
        <v>45768</v>
      </c>
      <c r="J229" s="17" t="s">
        <v>0</v>
      </c>
      <c r="K229" s="17" t="s">
        <v>0</v>
      </c>
      <c r="L229" s="17" t="s">
        <v>0</v>
      </c>
      <c r="M229" s="18" t="s">
        <v>53</v>
      </c>
      <c r="N229" s="18" t="s">
        <v>53</v>
      </c>
      <c r="O229" s="18" t="s">
        <v>53</v>
      </c>
      <c r="P229" s="18" t="s">
        <v>53</v>
      </c>
      <c r="Q229" s="3">
        <v>4</v>
      </c>
      <c r="R229" s="3" t="s">
        <v>327</v>
      </c>
    </row>
    <row r="230" spans="1:18" ht="135" x14ac:dyDescent="0.25">
      <c r="A230" s="12" t="s">
        <v>416</v>
      </c>
      <c r="B230" s="12" t="str">
        <f>LEFT($C230,(FIND(" ",$C230,1)-1))</f>
        <v>M8</v>
      </c>
      <c r="C230" s="12" t="str">
        <f>MID(D230,FIND("Location: ",D230)+10,FIND("Delay:",D230)-FIND("Location: ",D230)-10)</f>
        <v xml:space="preserve">M8 Jct 19 Newton St onslip WB - Total Closure
Direction: W
</v>
      </c>
      <c r="D230" s="12" t="s">
        <v>417</v>
      </c>
      <c r="E230" s="12" t="s">
        <v>125</v>
      </c>
      <c r="F230" s="12" t="s">
        <v>380</v>
      </c>
      <c r="G230" s="15">
        <v>45772.833333333299</v>
      </c>
      <c r="H230" s="15">
        <v>45773.25</v>
      </c>
      <c r="I230" s="16">
        <v>45768</v>
      </c>
      <c r="J230" s="18" t="s">
        <v>53</v>
      </c>
      <c r="K230" s="18" t="s">
        <v>53</v>
      </c>
      <c r="L230" s="18" t="s">
        <v>53</v>
      </c>
      <c r="M230" s="18" t="s">
        <v>53</v>
      </c>
      <c r="N230" s="17" t="s">
        <v>0</v>
      </c>
      <c r="O230" s="17" t="s">
        <v>0</v>
      </c>
      <c r="P230" s="18" t="s">
        <v>53</v>
      </c>
      <c r="Q230" s="3">
        <v>2</v>
      </c>
      <c r="R230" s="3" t="s">
        <v>418</v>
      </c>
    </row>
    <row r="231" spans="1:18" ht="135" x14ac:dyDescent="0.25">
      <c r="A231" s="12" t="s">
        <v>419</v>
      </c>
      <c r="B231" s="12" t="str">
        <f>LEFT($C231,(FIND(" ",$C231,1)-1))</f>
        <v>M8</v>
      </c>
      <c r="C231" s="12" t="str">
        <f>MID(D231,FIND("Location: ",D231)+10,FIND("Delay:",D231)-FIND("Location: ",D231)-10)</f>
        <v xml:space="preserve">M8 Jct 19 Stobcross onramp WB - Total Closure
Direction: W
</v>
      </c>
      <c r="D231" s="12" t="s">
        <v>420</v>
      </c>
      <c r="E231" s="12" t="s">
        <v>125</v>
      </c>
      <c r="F231" s="12" t="s">
        <v>380</v>
      </c>
      <c r="G231" s="15">
        <v>45772.833333333299</v>
      </c>
      <c r="H231" s="15">
        <v>45773.25</v>
      </c>
      <c r="I231" s="16">
        <v>45768</v>
      </c>
      <c r="J231" s="18" t="s">
        <v>53</v>
      </c>
      <c r="K231" s="18" t="s">
        <v>53</v>
      </c>
      <c r="L231" s="18" t="s">
        <v>53</v>
      </c>
      <c r="M231" s="18" t="s">
        <v>53</v>
      </c>
      <c r="N231" s="17" t="s">
        <v>0</v>
      </c>
      <c r="O231" s="17" t="s">
        <v>0</v>
      </c>
      <c r="P231" s="18" t="s">
        <v>53</v>
      </c>
      <c r="Q231" s="3">
        <v>2</v>
      </c>
      <c r="R231" s="3" t="s">
        <v>421</v>
      </c>
    </row>
    <row r="232" spans="1:18" ht="150" x14ac:dyDescent="0.25">
      <c r="A232" s="12" t="s">
        <v>422</v>
      </c>
      <c r="B232" s="12" t="str">
        <f>LEFT($C232,(FIND(" ",$C232,1)-1))</f>
        <v>M8</v>
      </c>
      <c r="C232" s="12" t="str">
        <f>MID(D232,FIND("Location: ",D232)+10,FIND("Delay:",D232)-FIND("Location: ",D232)-10)</f>
        <v xml:space="preserve">M8 Jct 19 Waterloo onramp WB - Total Closure
Direction: W
</v>
      </c>
      <c r="D232" s="12" t="s">
        <v>423</v>
      </c>
      <c r="E232" s="12" t="s">
        <v>125</v>
      </c>
      <c r="F232" s="12" t="s">
        <v>380</v>
      </c>
      <c r="G232" s="15">
        <v>45772.833333333299</v>
      </c>
      <c r="H232" s="15">
        <v>45773.25</v>
      </c>
      <c r="I232" s="16">
        <v>45768</v>
      </c>
      <c r="J232" s="18" t="s">
        <v>53</v>
      </c>
      <c r="K232" s="18" t="s">
        <v>53</v>
      </c>
      <c r="L232" s="18" t="s">
        <v>53</v>
      </c>
      <c r="M232" s="18" t="s">
        <v>53</v>
      </c>
      <c r="N232" s="17" t="s">
        <v>0</v>
      </c>
      <c r="O232" s="17" t="s">
        <v>0</v>
      </c>
      <c r="P232" s="18" t="s">
        <v>53</v>
      </c>
      <c r="Q232" s="3">
        <v>2</v>
      </c>
      <c r="R232" s="3" t="s">
        <v>424</v>
      </c>
    </row>
    <row r="233" spans="1:18" ht="90" x14ac:dyDescent="0.25">
      <c r="A233" s="12" t="s">
        <v>425</v>
      </c>
      <c r="B233" s="12" t="str">
        <f>LEFT($C233,(FIND(" ",$C233,1)-1))</f>
        <v>M8</v>
      </c>
      <c r="C233" s="12" t="str">
        <f>MID(D233,FIND("Location: ",D233)+10,FIND("Delay:",D233)-FIND("Location: ",D233)-10)</f>
        <v xml:space="preserve">M8 Jct 19 to Jct 21 WB - Lane Closures
Direction: W
</v>
      </c>
      <c r="D233" s="12" t="s">
        <v>426</v>
      </c>
      <c r="E233" s="12" t="s">
        <v>87</v>
      </c>
      <c r="F233" s="12" t="s">
        <v>380</v>
      </c>
      <c r="G233" s="15">
        <v>45772.833333333299</v>
      </c>
      <c r="H233" s="15">
        <v>45773.25</v>
      </c>
      <c r="I233" s="16">
        <v>45768</v>
      </c>
      <c r="J233" s="18" t="s">
        <v>53</v>
      </c>
      <c r="K233" s="18" t="s">
        <v>53</v>
      </c>
      <c r="L233" s="18" t="s">
        <v>53</v>
      </c>
      <c r="M233" s="18" t="s">
        <v>53</v>
      </c>
      <c r="N233" s="17" t="s">
        <v>0</v>
      </c>
      <c r="O233" s="17" t="s">
        <v>0</v>
      </c>
      <c r="P233" s="18" t="s">
        <v>53</v>
      </c>
      <c r="Q233" s="3">
        <v>2</v>
      </c>
      <c r="R233" s="3" t="s">
        <v>427</v>
      </c>
    </row>
    <row r="234" spans="1:18" ht="135" x14ac:dyDescent="0.25">
      <c r="A234" s="12" t="s">
        <v>431</v>
      </c>
      <c r="B234" s="12" t="str">
        <f>LEFT($C234,(FIND(" ",$C234,1)-1))</f>
        <v>M8</v>
      </c>
      <c r="C234" s="12" t="str">
        <f>MID(D234,FIND("Location: ",D234)+10,FIND("Delay:",D234)-FIND("Location: ",D234)-10)</f>
        <v xml:space="preserve">M8 Jct 20 West St onslip EB - Total Closure
Direction: E
</v>
      </c>
      <c r="D234" s="12" t="s">
        <v>432</v>
      </c>
      <c r="E234" s="12" t="s">
        <v>125</v>
      </c>
      <c r="F234" s="12" t="s">
        <v>380</v>
      </c>
      <c r="G234" s="15">
        <v>45771.833333333299</v>
      </c>
      <c r="H234" s="15">
        <v>45772.25</v>
      </c>
      <c r="I234" s="16">
        <v>45768</v>
      </c>
      <c r="J234" s="18" t="s">
        <v>53</v>
      </c>
      <c r="K234" s="18" t="s">
        <v>53</v>
      </c>
      <c r="L234" s="18" t="s">
        <v>53</v>
      </c>
      <c r="M234" s="17" t="s">
        <v>0</v>
      </c>
      <c r="N234" s="17" t="s">
        <v>0</v>
      </c>
      <c r="O234" s="18" t="s">
        <v>53</v>
      </c>
      <c r="P234" s="18" t="s">
        <v>53</v>
      </c>
      <c r="Q234" s="3">
        <v>2</v>
      </c>
      <c r="R234" s="3" t="s">
        <v>433</v>
      </c>
    </row>
    <row r="235" spans="1:18" ht="165" x14ac:dyDescent="0.25">
      <c r="A235" s="12" t="s">
        <v>434</v>
      </c>
      <c r="B235" s="12" t="str">
        <f>LEFT($C235,(FIND(" ",$C235,1)-1))</f>
        <v>M8</v>
      </c>
      <c r="C235" s="12" t="str">
        <f>MID(D235,FIND("Location: ",D235)+10,FIND("Delay:",D235)-FIND("Location: ",D235)-10)</f>
        <v xml:space="preserve">M8 Jct 12 onslip EB - Total Closure
Direction: E
</v>
      </c>
      <c r="D235" s="12" t="s">
        <v>435</v>
      </c>
      <c r="E235" s="12" t="s">
        <v>125</v>
      </c>
      <c r="F235" s="12" t="s">
        <v>380</v>
      </c>
      <c r="G235" s="15">
        <v>45769.833333333299</v>
      </c>
      <c r="H235" s="15">
        <v>45770.25</v>
      </c>
      <c r="I235" s="16">
        <v>45768</v>
      </c>
      <c r="J235" s="18" t="s">
        <v>53</v>
      </c>
      <c r="K235" s="17" t="s">
        <v>0</v>
      </c>
      <c r="L235" s="17" t="s">
        <v>0</v>
      </c>
      <c r="M235" s="18" t="s">
        <v>53</v>
      </c>
      <c r="N235" s="18" t="s">
        <v>53</v>
      </c>
      <c r="O235" s="18" t="s">
        <v>53</v>
      </c>
      <c r="P235" s="18" t="s">
        <v>53</v>
      </c>
      <c r="Q235" s="3">
        <v>2</v>
      </c>
      <c r="R235" s="3" t="s">
        <v>436</v>
      </c>
    </row>
    <row r="236" spans="1:18" ht="120" x14ac:dyDescent="0.25">
      <c r="A236" s="12" t="s">
        <v>437</v>
      </c>
      <c r="B236" s="12" t="str">
        <f>LEFT($C236,(FIND(" ",$C236,1)-1))</f>
        <v>M8</v>
      </c>
      <c r="C236" s="12" t="str">
        <f>MID(D236,FIND("Location: ",D236)+10,FIND("Delay:",D236)-FIND("Location: ",D236)-10)</f>
        <v xml:space="preserve">M8 Jct 8 onslip from Edinburgh Rd WB - Total Closure
Direction: W
</v>
      </c>
      <c r="D236" s="12" t="s">
        <v>438</v>
      </c>
      <c r="E236" s="12" t="s">
        <v>125</v>
      </c>
      <c r="F236" s="12" t="s">
        <v>380</v>
      </c>
      <c r="G236" s="15">
        <v>45769.833333333299</v>
      </c>
      <c r="H236" s="15">
        <v>45770.25</v>
      </c>
      <c r="I236" s="16">
        <v>45768</v>
      </c>
      <c r="J236" s="18" t="s">
        <v>53</v>
      </c>
      <c r="K236" s="17" t="s">
        <v>0</v>
      </c>
      <c r="L236" s="17" t="s">
        <v>0</v>
      </c>
      <c r="M236" s="18" t="s">
        <v>53</v>
      </c>
      <c r="N236" s="18" t="s">
        <v>53</v>
      </c>
      <c r="O236" s="18" t="s">
        <v>53</v>
      </c>
      <c r="P236" s="18" t="s">
        <v>53</v>
      </c>
      <c r="Q236" s="3">
        <v>2</v>
      </c>
      <c r="R236" s="3" t="s">
        <v>439</v>
      </c>
    </row>
    <row r="237" spans="1:18" ht="135" x14ac:dyDescent="0.25">
      <c r="A237" s="12" t="s">
        <v>440</v>
      </c>
      <c r="B237" s="12" t="str">
        <f>LEFT($C237,(FIND(" ",$C237,1)-1))</f>
        <v>M8</v>
      </c>
      <c r="C237" s="12" t="str">
        <f>MID(D237,FIND("Location: ",D237)+10,FIND("Delay:",D237)-FIND("Location: ",D237)-10)</f>
        <v xml:space="preserve">M8 Jct 9 onslip WB - Total Closure
Direction: W
</v>
      </c>
      <c r="D237" s="12" t="s">
        <v>441</v>
      </c>
      <c r="E237" s="12" t="s">
        <v>125</v>
      </c>
      <c r="F237" s="12" t="s">
        <v>380</v>
      </c>
      <c r="G237" s="15">
        <v>45770.833333333299</v>
      </c>
      <c r="H237" s="15">
        <v>45771.25</v>
      </c>
      <c r="I237" s="16">
        <v>45768</v>
      </c>
      <c r="J237" s="18" t="s">
        <v>53</v>
      </c>
      <c r="K237" s="18" t="s">
        <v>53</v>
      </c>
      <c r="L237" s="17" t="s">
        <v>0</v>
      </c>
      <c r="M237" s="17" t="s">
        <v>0</v>
      </c>
      <c r="N237" s="18" t="s">
        <v>53</v>
      </c>
      <c r="O237" s="18" t="s">
        <v>53</v>
      </c>
      <c r="P237" s="18" t="s">
        <v>53</v>
      </c>
      <c r="Q237" s="3">
        <v>2</v>
      </c>
      <c r="R237" s="3" t="s">
        <v>442</v>
      </c>
    </row>
    <row r="238" spans="1:18" ht="135" x14ac:dyDescent="0.25">
      <c r="A238" s="12" t="s">
        <v>443</v>
      </c>
      <c r="B238" s="12" t="str">
        <f>LEFT($C238,(FIND(" ",$C238,1)-1))</f>
        <v>M8</v>
      </c>
      <c r="C238" s="12" t="str">
        <f>MID(D238,FIND("Location: ",D238)+10,FIND("Delay:",D238)-FIND("Location: ",D238)-10)</f>
        <v xml:space="preserve">M8 Jct 10 onslip WB - Total Closure
Direction: W
</v>
      </c>
      <c r="D238" s="12" t="s">
        <v>444</v>
      </c>
      <c r="E238" s="12" t="s">
        <v>125</v>
      </c>
      <c r="F238" s="12" t="s">
        <v>380</v>
      </c>
      <c r="G238" s="15">
        <v>45770.833333333299</v>
      </c>
      <c r="H238" s="15">
        <v>45771.25</v>
      </c>
      <c r="I238" s="16">
        <v>45768</v>
      </c>
      <c r="J238" s="18" t="s">
        <v>53</v>
      </c>
      <c r="K238" s="18" t="s">
        <v>53</v>
      </c>
      <c r="L238" s="17" t="s">
        <v>0</v>
      </c>
      <c r="M238" s="17" t="s">
        <v>0</v>
      </c>
      <c r="N238" s="18" t="s">
        <v>53</v>
      </c>
      <c r="O238" s="18" t="s">
        <v>53</v>
      </c>
      <c r="P238" s="18" t="s">
        <v>53</v>
      </c>
      <c r="Q238" s="3">
        <v>2</v>
      </c>
      <c r="R238" s="3" t="s">
        <v>445</v>
      </c>
    </row>
    <row r="239" spans="1:18" ht="135" x14ac:dyDescent="0.25">
      <c r="A239" s="12" t="s">
        <v>446</v>
      </c>
      <c r="B239" s="12" t="str">
        <f>LEFT($C239,(FIND(" ",$C239,1)-1))</f>
        <v>M8</v>
      </c>
      <c r="C239" s="12" t="str">
        <f>MID(D239,FIND("Location: ",D239)+10,FIND("Delay:",D239)-FIND("Location: ",D239)-10)</f>
        <v xml:space="preserve">M8 Jct 10 onslip EB - Total Closure
Direction: E
</v>
      </c>
      <c r="D239" s="12" t="s">
        <v>447</v>
      </c>
      <c r="E239" s="12" t="s">
        <v>125</v>
      </c>
      <c r="F239" s="12" t="s">
        <v>380</v>
      </c>
      <c r="G239" s="15">
        <v>45770.833333333299</v>
      </c>
      <c r="H239" s="15">
        <v>45771.25</v>
      </c>
      <c r="I239" s="16">
        <v>45768</v>
      </c>
      <c r="J239" s="18" t="s">
        <v>53</v>
      </c>
      <c r="K239" s="18" t="s">
        <v>53</v>
      </c>
      <c r="L239" s="17" t="s">
        <v>0</v>
      </c>
      <c r="M239" s="17" t="s">
        <v>0</v>
      </c>
      <c r="N239" s="18" t="s">
        <v>53</v>
      </c>
      <c r="O239" s="18" t="s">
        <v>53</v>
      </c>
      <c r="P239" s="18" t="s">
        <v>53</v>
      </c>
      <c r="Q239" s="3">
        <v>2</v>
      </c>
      <c r="R239" s="3" t="s">
        <v>448</v>
      </c>
    </row>
    <row r="240" spans="1:18" ht="150" x14ac:dyDescent="0.25">
      <c r="A240" s="12" t="s">
        <v>477</v>
      </c>
      <c r="B240" s="12" t="str">
        <f>LEFT($C240,(FIND(" ",$C240,1)-1))</f>
        <v>M8</v>
      </c>
      <c r="C240" s="12" t="str">
        <f>MID(D240,FIND("Location: ",D240)+10,FIND("Delay:",D240)-FIND("Location: ",D240)-10)</f>
        <v xml:space="preserve">M8 WB Jct 26 - 27 - Total Closure 
Direction: W
</v>
      </c>
      <c r="D240" s="12" t="s">
        <v>478</v>
      </c>
      <c r="E240" s="12" t="s">
        <v>19</v>
      </c>
      <c r="F240" s="12" t="s">
        <v>311</v>
      </c>
      <c r="G240" s="15">
        <v>45766.833333333299</v>
      </c>
      <c r="H240" s="15">
        <v>45768.25</v>
      </c>
      <c r="I240" s="16">
        <v>45768</v>
      </c>
      <c r="J240" s="17" t="s">
        <v>0</v>
      </c>
      <c r="K240" s="18" t="s">
        <v>53</v>
      </c>
      <c r="L240" s="18" t="s">
        <v>53</v>
      </c>
      <c r="M240" s="18" t="s">
        <v>53</v>
      </c>
      <c r="N240" s="18" t="s">
        <v>53</v>
      </c>
      <c r="O240" s="18" t="s">
        <v>53</v>
      </c>
      <c r="P240" s="18" t="s">
        <v>53</v>
      </c>
      <c r="Q240" s="3">
        <v>1</v>
      </c>
      <c r="R240" s="3" t="s">
        <v>479</v>
      </c>
    </row>
    <row r="241" spans="1:18" ht="135" x14ac:dyDescent="0.25">
      <c r="A241" s="12" t="s">
        <v>480</v>
      </c>
      <c r="B241" s="12" t="str">
        <f>LEFT($C241,(FIND(" ",$C241,1)-1))</f>
        <v>M8</v>
      </c>
      <c r="C241" s="12" t="str">
        <f>MID(D241,FIND("Location: ",D241)+10,FIND("Delay:",D241)-FIND("Location: ",D241)-10)</f>
        <v xml:space="preserve">M8 WB Jct 26 On slip  - Total Closure 
Direction: W
</v>
      </c>
      <c r="D241" s="12" t="s">
        <v>481</v>
      </c>
      <c r="E241" s="12" t="s">
        <v>19</v>
      </c>
      <c r="F241" s="12" t="s">
        <v>311</v>
      </c>
      <c r="G241" s="15">
        <v>45766.833333333299</v>
      </c>
      <c r="H241" s="15">
        <v>45768.25</v>
      </c>
      <c r="I241" s="16">
        <v>45768</v>
      </c>
      <c r="J241" s="17" t="s">
        <v>0</v>
      </c>
      <c r="K241" s="18" t="s">
        <v>53</v>
      </c>
      <c r="L241" s="18" t="s">
        <v>53</v>
      </c>
      <c r="M241" s="18" t="s">
        <v>53</v>
      </c>
      <c r="N241" s="18" t="s">
        <v>53</v>
      </c>
      <c r="O241" s="18" t="s">
        <v>53</v>
      </c>
      <c r="P241" s="18" t="s">
        <v>53</v>
      </c>
      <c r="Q241" s="3">
        <v>1</v>
      </c>
      <c r="R241" s="3" t="s">
        <v>482</v>
      </c>
    </row>
    <row r="242" spans="1:18" ht="135" x14ac:dyDescent="0.25">
      <c r="A242" s="12" t="s">
        <v>483</v>
      </c>
      <c r="B242" s="12" t="str">
        <f>LEFT($C242,(FIND(" ",$C242,1)-1))</f>
        <v>M8</v>
      </c>
      <c r="C242" s="12" t="str">
        <f>MID(D242,FIND("Location: ",D242)+10,FIND("Delay:",D242)-FIND("Location: ",D242)-10)</f>
        <v xml:space="preserve">M8 WB Jct 27 Off slip  - Total Closure 
Direction: W
</v>
      </c>
      <c r="D242" s="12" t="s">
        <v>484</v>
      </c>
      <c r="E242" s="12" t="s">
        <v>19</v>
      </c>
      <c r="F242" s="12" t="s">
        <v>311</v>
      </c>
      <c r="G242" s="15">
        <v>45766.833333333299</v>
      </c>
      <c r="H242" s="15">
        <v>45768.25</v>
      </c>
      <c r="I242" s="16">
        <v>45768</v>
      </c>
      <c r="J242" s="17" t="s">
        <v>0</v>
      </c>
      <c r="K242" s="18" t="s">
        <v>53</v>
      </c>
      <c r="L242" s="18" t="s">
        <v>53</v>
      </c>
      <c r="M242" s="18" t="s">
        <v>53</v>
      </c>
      <c r="N242" s="18" t="s">
        <v>53</v>
      </c>
      <c r="O242" s="18" t="s">
        <v>53</v>
      </c>
      <c r="P242" s="18" t="s">
        <v>53</v>
      </c>
      <c r="Q242" s="3">
        <v>1</v>
      </c>
      <c r="R242" s="3" t="s">
        <v>485</v>
      </c>
    </row>
    <row r="243" spans="1:18" ht="90" x14ac:dyDescent="0.25">
      <c r="A243" s="12" t="s">
        <v>486</v>
      </c>
      <c r="B243" s="12" t="str">
        <f>LEFT($C243,(FIND(" ",$C243,1)-1))</f>
        <v>M8</v>
      </c>
      <c r="C243" s="12" t="str">
        <f>MID(D243,FIND("Location: ",D243)+10,FIND("Delay:",D243)-FIND("Location: ",D243)-10)</f>
        <v xml:space="preserve">M8 EB Jct 27 to 26 - Lane Closure
Direction: E
</v>
      </c>
      <c r="D243" s="12" t="s">
        <v>487</v>
      </c>
      <c r="E243" s="12" t="s">
        <v>38</v>
      </c>
      <c r="F243" s="12" t="s">
        <v>311</v>
      </c>
      <c r="G243" s="15">
        <v>45766.833333333299</v>
      </c>
      <c r="H243" s="15">
        <v>45768.25</v>
      </c>
      <c r="I243" s="16">
        <v>45768</v>
      </c>
      <c r="J243" s="17" t="s">
        <v>0</v>
      </c>
      <c r="K243" s="18" t="s">
        <v>53</v>
      </c>
      <c r="L243" s="18" t="s">
        <v>53</v>
      </c>
      <c r="M243" s="18" t="s">
        <v>53</v>
      </c>
      <c r="N243" s="18" t="s">
        <v>53</v>
      </c>
      <c r="O243" s="18" t="s">
        <v>53</v>
      </c>
      <c r="P243" s="18" t="s">
        <v>53</v>
      </c>
      <c r="Q243" s="3">
        <v>1</v>
      </c>
      <c r="R243" s="3" t="s">
        <v>488</v>
      </c>
    </row>
    <row r="244" spans="1:18" ht="90" x14ac:dyDescent="0.25">
      <c r="A244" s="12" t="s">
        <v>524</v>
      </c>
      <c r="B244" s="12" t="str">
        <f>LEFT($C244,(FIND(" ",$C244,1)-1))</f>
        <v>M8</v>
      </c>
      <c r="C244" s="12" t="str">
        <f>MID(D244,FIND("Location: ",D244)+10,FIND("Delay:",D244)-FIND("Location: ",D244)-10)</f>
        <v xml:space="preserve">M8 EB Prior to Jct 26 Off slip - Hard Shoulder Closure 
Direction: E
</v>
      </c>
      <c r="D244" s="12" t="s">
        <v>525</v>
      </c>
      <c r="E244" s="12" t="s">
        <v>526</v>
      </c>
      <c r="F244" s="12" t="s">
        <v>511</v>
      </c>
      <c r="G244" s="15">
        <v>45749.833333333299</v>
      </c>
      <c r="H244" s="15">
        <v>45769.25</v>
      </c>
      <c r="I244" s="16">
        <v>45768</v>
      </c>
      <c r="J244" s="17" t="s">
        <v>0</v>
      </c>
      <c r="K244" s="17" t="s">
        <v>0</v>
      </c>
      <c r="L244" s="18" t="s">
        <v>53</v>
      </c>
      <c r="M244" s="18" t="s">
        <v>53</v>
      </c>
      <c r="N244" s="18" t="s">
        <v>53</v>
      </c>
      <c r="O244" s="18" t="s">
        <v>53</v>
      </c>
      <c r="P244" s="18" t="s">
        <v>53</v>
      </c>
      <c r="Q244" s="3">
        <v>3</v>
      </c>
      <c r="R244" s="3" t="s">
        <v>527</v>
      </c>
    </row>
    <row r="245" spans="1:18" ht="105" x14ac:dyDescent="0.25">
      <c r="A245" s="12" t="s">
        <v>585</v>
      </c>
      <c r="B245" s="12" t="str">
        <f>LEFT($C245,(FIND(" ",$C245,1)-1))</f>
        <v>M8</v>
      </c>
      <c r="C245" s="12" t="str">
        <f>MID(D245,FIND("Location: ",D245)+10,FIND("Delay:",D245)-FIND("Location: ",D245)-10)</f>
        <v xml:space="preserve">M8 EB Jct 19 Off slip to Bothwell St - Slip Closure 
Direction: E
</v>
      </c>
      <c r="D245" s="12" t="s">
        <v>586</v>
      </c>
      <c r="E245" s="12" t="s">
        <v>587</v>
      </c>
      <c r="F245" s="12" t="s">
        <v>588</v>
      </c>
      <c r="G245" s="15">
        <v>45773.833333333299</v>
      </c>
      <c r="H245" s="15">
        <v>45774.25</v>
      </c>
      <c r="I245" s="16">
        <v>45768</v>
      </c>
      <c r="J245" s="18" t="s">
        <v>53</v>
      </c>
      <c r="K245" s="18" t="s">
        <v>53</v>
      </c>
      <c r="L245" s="18" t="s">
        <v>53</v>
      </c>
      <c r="M245" s="18" t="s">
        <v>53</v>
      </c>
      <c r="N245" s="18" t="s">
        <v>53</v>
      </c>
      <c r="O245" s="17" t="s">
        <v>0</v>
      </c>
      <c r="P245" s="17" t="s">
        <v>0</v>
      </c>
      <c r="Q245" s="3">
        <v>2</v>
      </c>
      <c r="R245" s="3" t="s">
        <v>589</v>
      </c>
    </row>
    <row r="246" spans="1:18" ht="105" x14ac:dyDescent="0.25">
      <c r="A246" s="12" t="s">
        <v>590</v>
      </c>
      <c r="B246" s="12" t="str">
        <f>LEFT($C246,(FIND(" ",$C246,1)-1))</f>
        <v>M8</v>
      </c>
      <c r="C246" s="12" t="str">
        <f>MID(D246,FIND("Location: ",D246)+10,FIND("Delay:",D246)-FIND("Location: ",D246)-10)</f>
        <v xml:space="preserve">M8 EB Jct 19 Link road to A814- Slip Closure 
Direction: E
</v>
      </c>
      <c r="D246" s="12" t="s">
        <v>591</v>
      </c>
      <c r="E246" s="12" t="s">
        <v>587</v>
      </c>
      <c r="F246" s="12" t="s">
        <v>588</v>
      </c>
      <c r="G246" s="15">
        <v>45773.833333333299</v>
      </c>
      <c r="H246" s="15">
        <v>45774.25</v>
      </c>
      <c r="I246" s="16">
        <v>45768</v>
      </c>
      <c r="J246" s="18" t="s">
        <v>53</v>
      </c>
      <c r="K246" s="18" t="s">
        <v>53</v>
      </c>
      <c r="L246" s="18" t="s">
        <v>53</v>
      </c>
      <c r="M246" s="18" t="s">
        <v>53</v>
      </c>
      <c r="N246" s="18" t="s">
        <v>53</v>
      </c>
      <c r="O246" s="17" t="s">
        <v>0</v>
      </c>
      <c r="P246" s="17" t="s">
        <v>0</v>
      </c>
      <c r="Q246" s="3">
        <v>2</v>
      </c>
      <c r="R246" s="3" t="s">
        <v>592</v>
      </c>
    </row>
    <row r="247" spans="1:18" ht="90" x14ac:dyDescent="0.25">
      <c r="A247" s="12" t="s">
        <v>593</v>
      </c>
      <c r="B247" s="12" t="str">
        <f>LEFT($C247,(FIND(" ",$C247,1)-1))</f>
        <v>M8</v>
      </c>
      <c r="C247" s="12" t="str">
        <f>MID(D247,FIND("Location: ",D247)+10,FIND("Delay:",D247)-FIND("Location: ",D247)-10)</f>
        <v xml:space="preserve">M8 WB Jct 19 onslip from A814 -  Slip Closure 
Direction: W
</v>
      </c>
      <c r="D247" s="12" t="s">
        <v>594</v>
      </c>
      <c r="E247" s="12" t="s">
        <v>587</v>
      </c>
      <c r="F247" s="12" t="s">
        <v>588</v>
      </c>
      <c r="G247" s="15">
        <v>45773.833333333299</v>
      </c>
      <c r="H247" s="15">
        <v>45774.25</v>
      </c>
      <c r="I247" s="16">
        <v>45768</v>
      </c>
      <c r="J247" s="18" t="s">
        <v>53</v>
      </c>
      <c r="K247" s="18" t="s">
        <v>53</v>
      </c>
      <c r="L247" s="18" t="s">
        <v>53</v>
      </c>
      <c r="M247" s="18" t="s">
        <v>53</v>
      </c>
      <c r="N247" s="18" t="s">
        <v>53</v>
      </c>
      <c r="O247" s="17" t="s">
        <v>0</v>
      </c>
      <c r="P247" s="17" t="s">
        <v>0</v>
      </c>
      <c r="Q247" s="3">
        <v>2</v>
      </c>
      <c r="R247" s="3" t="s">
        <v>595</v>
      </c>
    </row>
    <row r="248" spans="1:18" ht="120" x14ac:dyDescent="0.25">
      <c r="A248" s="12" t="s">
        <v>608</v>
      </c>
      <c r="B248" s="12" t="str">
        <f>LEFT($C248,(FIND(" ",$C248,1)-1))</f>
        <v>M8</v>
      </c>
      <c r="C248" s="12" t="str">
        <f>MID(D248,FIND("Location: ",D248)+10,FIND("Delay:",D248)-FIND("Location: ",D248)-10)</f>
        <v xml:space="preserve">M8 WB Jct 18 off slip to Argyle St  - Total closure
Direction: E
</v>
      </c>
      <c r="D248" s="12" t="s">
        <v>609</v>
      </c>
      <c r="E248" s="12" t="s">
        <v>19</v>
      </c>
      <c r="F248" s="12" t="s">
        <v>606</v>
      </c>
      <c r="G248" s="15">
        <v>45771.833333333299</v>
      </c>
      <c r="H248" s="15">
        <v>45772.25</v>
      </c>
      <c r="I248" s="16">
        <v>45768</v>
      </c>
      <c r="J248" s="18" t="s">
        <v>53</v>
      </c>
      <c r="K248" s="18" t="s">
        <v>53</v>
      </c>
      <c r="L248" s="18" t="s">
        <v>53</v>
      </c>
      <c r="M248" s="17" t="s">
        <v>0</v>
      </c>
      <c r="N248" s="17" t="s">
        <v>0</v>
      </c>
      <c r="O248" s="18" t="s">
        <v>53</v>
      </c>
      <c r="P248" s="18" t="s">
        <v>53</v>
      </c>
      <c r="Q248" s="3">
        <v>2</v>
      </c>
      <c r="R248" s="3" t="s">
        <v>610</v>
      </c>
    </row>
    <row r="249" spans="1:18" ht="105" x14ac:dyDescent="0.25">
      <c r="A249" s="12" t="s">
        <v>611</v>
      </c>
      <c r="B249" s="12" t="str">
        <f>LEFT($C249,(FIND(" ",$C249,1)-1))</f>
        <v>M8</v>
      </c>
      <c r="C249" s="12" t="str">
        <f>MID(D249,FIND("Location: ",D249)+10,FIND("Delay:",D249)-FIND("Location: ",D249)-10)</f>
        <v xml:space="preserve">M8 WB Jct 17 on slip - Total closure
Direction: E
</v>
      </c>
      <c r="D249" s="12" t="s">
        <v>612</v>
      </c>
      <c r="E249" s="12" t="s">
        <v>19</v>
      </c>
      <c r="F249" s="12" t="s">
        <v>606</v>
      </c>
      <c r="G249" s="15">
        <v>45771.833333333299</v>
      </c>
      <c r="H249" s="15">
        <v>45772.25</v>
      </c>
      <c r="I249" s="16">
        <v>45768</v>
      </c>
      <c r="J249" s="18" t="s">
        <v>53</v>
      </c>
      <c r="K249" s="18" t="s">
        <v>53</v>
      </c>
      <c r="L249" s="18" t="s">
        <v>53</v>
      </c>
      <c r="M249" s="17" t="s">
        <v>0</v>
      </c>
      <c r="N249" s="17" t="s">
        <v>0</v>
      </c>
      <c r="O249" s="18" t="s">
        <v>53</v>
      </c>
      <c r="P249" s="18" t="s">
        <v>53</v>
      </c>
      <c r="Q249" s="3">
        <v>2</v>
      </c>
      <c r="R249" s="3" t="s">
        <v>613</v>
      </c>
    </row>
    <row r="250" spans="1:18" ht="90" x14ac:dyDescent="0.25">
      <c r="A250" s="12" t="s">
        <v>686</v>
      </c>
      <c r="B250" s="12" t="str">
        <f>LEFT($C250,(FIND(" ",$C250,1)-1))</f>
        <v>M8</v>
      </c>
      <c r="C250" s="12" t="str">
        <f>MID(D250,FIND("Location: ",D250)+10,FIND("Delay:",D250)-FIND("Location: ",D250)-10)</f>
        <v xml:space="preserve">M8 EB between Jct 25a and Jct 24 - Offside Lane Closure
Direction: E
</v>
      </c>
      <c r="D250" s="12" t="s">
        <v>687</v>
      </c>
      <c r="E250" s="12" t="s">
        <v>87</v>
      </c>
      <c r="F250" s="12" t="s">
        <v>688</v>
      </c>
      <c r="G250" s="15">
        <v>45770.833333333299</v>
      </c>
      <c r="H250" s="15">
        <v>45771.25</v>
      </c>
      <c r="I250" s="16">
        <v>45768</v>
      </c>
      <c r="J250" s="18" t="s">
        <v>53</v>
      </c>
      <c r="K250" s="18" t="s">
        <v>53</v>
      </c>
      <c r="L250" s="17" t="s">
        <v>0</v>
      </c>
      <c r="M250" s="17" t="s">
        <v>0</v>
      </c>
      <c r="N250" s="18" t="s">
        <v>53</v>
      </c>
      <c r="O250" s="18" t="s">
        <v>53</v>
      </c>
      <c r="P250" s="18" t="s">
        <v>53</v>
      </c>
      <c r="Q250" s="3">
        <v>2</v>
      </c>
      <c r="R250" s="3" t="s">
        <v>689</v>
      </c>
    </row>
    <row r="251" spans="1:18" ht="90" x14ac:dyDescent="0.25">
      <c r="A251" s="12" t="s">
        <v>690</v>
      </c>
      <c r="B251" s="12" t="str">
        <f>LEFT($C251,(FIND(" ",$C251,1)-1))</f>
        <v>M8</v>
      </c>
      <c r="C251" s="12" t="str">
        <f>MID(D251,FIND("Location: ",D251)+10,FIND("Delay:",D251)-FIND("Location: ",D251)-10)</f>
        <v xml:space="preserve">M8 WB between Jct 24 and Jct 25 - Offside Lane Closure
Direction: E
</v>
      </c>
      <c r="D251" s="12" t="s">
        <v>691</v>
      </c>
      <c r="E251" s="12" t="s">
        <v>87</v>
      </c>
      <c r="F251" s="12" t="s">
        <v>688</v>
      </c>
      <c r="G251" s="15">
        <v>45770.833333333299</v>
      </c>
      <c r="H251" s="15">
        <v>45771.25</v>
      </c>
      <c r="I251" s="16">
        <v>45768</v>
      </c>
      <c r="J251" s="18" t="s">
        <v>53</v>
      </c>
      <c r="K251" s="18" t="s">
        <v>53</v>
      </c>
      <c r="L251" s="17" t="s">
        <v>0</v>
      </c>
      <c r="M251" s="17" t="s">
        <v>0</v>
      </c>
      <c r="N251" s="18" t="s">
        <v>53</v>
      </c>
      <c r="O251" s="18" t="s">
        <v>53</v>
      </c>
      <c r="P251" s="18" t="s">
        <v>53</v>
      </c>
      <c r="Q251" s="3">
        <v>2</v>
      </c>
      <c r="R251" s="3" t="s">
        <v>692</v>
      </c>
    </row>
    <row r="252" spans="1:18" ht="90" x14ac:dyDescent="0.25">
      <c r="A252" s="12" t="s">
        <v>693</v>
      </c>
      <c r="B252" s="12" t="str">
        <f>LEFT($C252,(FIND(" ",$C252,1)-1))</f>
        <v>M8</v>
      </c>
      <c r="C252" s="12" t="str">
        <f>MID(D252,FIND("Location: ",D252)+10,FIND("Delay:",D252)-FIND("Location: ",D252)-10)</f>
        <v xml:space="preserve">M8 EB Jct 12 Total closure
Direction: E
</v>
      </c>
      <c r="D252" s="12" t="s">
        <v>694</v>
      </c>
      <c r="E252" s="12" t="s">
        <v>125</v>
      </c>
      <c r="F252" s="12" t="s">
        <v>52</v>
      </c>
      <c r="G252" s="15">
        <v>45769.833333333299</v>
      </c>
      <c r="H252" s="15">
        <v>45770.25</v>
      </c>
      <c r="I252" s="16">
        <v>45768</v>
      </c>
      <c r="J252" s="18" t="s">
        <v>53</v>
      </c>
      <c r="K252" s="17" t="s">
        <v>0</v>
      </c>
      <c r="L252" s="17" t="s">
        <v>0</v>
      </c>
      <c r="M252" s="18" t="s">
        <v>53</v>
      </c>
      <c r="N252" s="18" t="s">
        <v>53</v>
      </c>
      <c r="O252" s="18" t="s">
        <v>53</v>
      </c>
      <c r="P252" s="18" t="s">
        <v>53</v>
      </c>
      <c r="Q252" s="3">
        <v>2</v>
      </c>
      <c r="R252" s="3" t="s">
        <v>695</v>
      </c>
    </row>
    <row r="253" spans="1:18" ht="90" x14ac:dyDescent="0.25">
      <c r="A253" s="12" t="s">
        <v>378</v>
      </c>
      <c r="B253" s="12" t="str">
        <f>LEFT($C253,(FIND(" ",$C253,1)-1))</f>
        <v>M80</v>
      </c>
      <c r="C253" s="12" t="str">
        <f>MID(D253,FIND("Location: ",D253)+10,FIND("Delay:",D253)-FIND("Location: ",D253)-10)</f>
        <v xml:space="preserve">M80 Jct 1 to Jct 2 NB - Hard Shoulder Closure
Direction: N
</v>
      </c>
      <c r="D253" s="12" t="s">
        <v>379</v>
      </c>
      <c r="E253" s="12" t="s">
        <v>121</v>
      </c>
      <c r="F253" s="12" t="s">
        <v>380</v>
      </c>
      <c r="G253" s="15">
        <v>45769.395833333299</v>
      </c>
      <c r="H253" s="15">
        <v>45769.645833333299</v>
      </c>
      <c r="I253" s="16">
        <v>45768</v>
      </c>
      <c r="J253" s="18" t="s">
        <v>53</v>
      </c>
      <c r="K253" s="17" t="s">
        <v>0</v>
      </c>
      <c r="L253" s="18" t="s">
        <v>53</v>
      </c>
      <c r="M253" s="18" t="s">
        <v>53</v>
      </c>
      <c r="N253" s="18" t="s">
        <v>53</v>
      </c>
      <c r="O253" s="18" t="s">
        <v>53</v>
      </c>
      <c r="P253" s="18" t="s">
        <v>53</v>
      </c>
      <c r="Q253" s="3">
        <v>1</v>
      </c>
      <c r="R253" s="3" t="s">
        <v>381</v>
      </c>
    </row>
    <row r="254" spans="1:18" ht="90" x14ac:dyDescent="0.25">
      <c r="A254" s="12" t="s">
        <v>844</v>
      </c>
      <c r="B254" s="12" t="str">
        <f>LEFT($C254,(FIND(" ",$C254,1)-1))</f>
        <v>M80</v>
      </c>
      <c r="C254" s="12" t="str">
        <f>MID(D254,FIND("Location: ",D254)+10,FIND("Delay:",D254)-FIND("Location: ",D254)-10)</f>
        <v xml:space="preserve">M80 SB Between the Slips at Jct 2 - Lane Closure 
Direction: S
</v>
      </c>
      <c r="D254" s="12" t="s">
        <v>845</v>
      </c>
      <c r="E254" s="12" t="s">
        <v>38</v>
      </c>
      <c r="F254" s="12" t="s">
        <v>846</v>
      </c>
      <c r="G254" s="15">
        <v>45768.833333333299</v>
      </c>
      <c r="H254" s="15">
        <v>45770.25</v>
      </c>
      <c r="I254" s="16">
        <v>45768</v>
      </c>
      <c r="J254" s="17" t="s">
        <v>0</v>
      </c>
      <c r="K254" s="17" t="s">
        <v>0</v>
      </c>
      <c r="L254" s="17" t="s">
        <v>0</v>
      </c>
      <c r="M254" s="18" t="s">
        <v>53</v>
      </c>
      <c r="N254" s="18" t="s">
        <v>53</v>
      </c>
      <c r="O254" s="18" t="s">
        <v>53</v>
      </c>
      <c r="P254" s="18" t="s">
        <v>53</v>
      </c>
      <c r="Q254" s="3">
        <v>4</v>
      </c>
      <c r="R254" s="3" t="s">
        <v>847</v>
      </c>
    </row>
    <row r="255" spans="1:18" ht="90" x14ac:dyDescent="0.25">
      <c r="A255" s="12" t="s">
        <v>739</v>
      </c>
      <c r="B255" s="12" t="str">
        <f>LEFT($C255,(FIND(" ",$C255,1)-1))</f>
        <v>M898</v>
      </c>
      <c r="C255" s="12" t="str">
        <f>MID(D255,FIND("Location: ",D255)+10,FIND("Delay:",D255)-FIND("Location: ",D255)-10)</f>
        <v xml:space="preserve">M898 Erskine Bridge to Craigton SB - Offside Lane Closure
Direction: S
</v>
      </c>
      <c r="D255" s="12" t="s">
        <v>740</v>
      </c>
      <c r="E255" s="12" t="s">
        <v>87</v>
      </c>
      <c r="F255" s="12" t="s">
        <v>688</v>
      </c>
      <c r="G255" s="15">
        <v>45772.833333333299</v>
      </c>
      <c r="H255" s="15">
        <v>45773.25</v>
      </c>
      <c r="I255" s="16">
        <v>45768</v>
      </c>
      <c r="J255" s="18" t="s">
        <v>53</v>
      </c>
      <c r="K255" s="18" t="s">
        <v>53</v>
      </c>
      <c r="L255" s="18" t="s">
        <v>53</v>
      </c>
      <c r="M255" s="18" t="s">
        <v>53</v>
      </c>
      <c r="N255" s="17" t="s">
        <v>0</v>
      </c>
      <c r="O255" s="17" t="s">
        <v>0</v>
      </c>
      <c r="P255" s="18" t="s">
        <v>53</v>
      </c>
      <c r="Q255" s="3">
        <v>2</v>
      </c>
      <c r="R255" s="3" t="s">
        <v>741</v>
      </c>
    </row>
    <row r="256" spans="1:18" ht="135" x14ac:dyDescent="0.25">
      <c r="A256" s="12" t="s">
        <v>742</v>
      </c>
      <c r="B256" s="12" t="str">
        <f>LEFT($C256,(FIND(" ",$C256,1)-1))</f>
        <v>M898</v>
      </c>
      <c r="C256" s="12" t="str">
        <f>MID(D256,FIND("Location: ",D256)+10,FIND("Delay:",D256)-FIND("Location: ",D256)-10)</f>
        <v xml:space="preserve">M898 SB  slip to the M8 Jct 30 WB - Total Closure
Direction: S
</v>
      </c>
      <c r="D256" s="12" t="s">
        <v>743</v>
      </c>
      <c r="E256" s="12" t="s">
        <v>125</v>
      </c>
      <c r="F256" s="12" t="s">
        <v>688</v>
      </c>
      <c r="G256" s="15">
        <v>45772.833333333299</v>
      </c>
      <c r="H256" s="15">
        <v>45773.25</v>
      </c>
      <c r="I256" s="16">
        <v>45768</v>
      </c>
      <c r="J256" s="18" t="s">
        <v>53</v>
      </c>
      <c r="K256" s="18" t="s">
        <v>53</v>
      </c>
      <c r="L256" s="18" t="s">
        <v>53</v>
      </c>
      <c r="M256" s="18" t="s">
        <v>53</v>
      </c>
      <c r="N256" s="17" t="s">
        <v>0</v>
      </c>
      <c r="O256" s="17" t="s">
        <v>0</v>
      </c>
      <c r="P256" s="18" t="s">
        <v>53</v>
      </c>
      <c r="Q256" s="3">
        <v>2</v>
      </c>
      <c r="R256" s="3" t="s">
        <v>744</v>
      </c>
    </row>
  </sheetData>
  <pageMargins left="0.7" right="0.7" top="0.75" bottom="0.75" header="0.3" footer="0.3"/>
  <headerFooter>
    <oddFooter>&amp;L_x000D_&amp;1#&amp;"Calibri"&amp;10&amp;K000000 GENERAL</oddFooter>
  </headerFooter>
  <tableParts count="1">
    <tablePart r:id="rId1"/>
  </tableParts>
</worksheet>
</file>

<file path=docMetadata/LabelInfo.xml><?xml version="1.0" encoding="utf-8"?>
<clbl:labelList xmlns:clbl="http://schemas.microsoft.com/office/2020/mipLabelMetadata">
  <clbl:label id="{f367f1d1-1645-4049-9594-8c9d100bd766}" enabled="1" method="Privileged" siteId="{87c38de1-7677-4ae8-b543-17ff79c50890}"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Roadwork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Holland, Sharon</dc:creator>
  <cp:lastModifiedBy>Sharon Holland</cp:lastModifiedBy>
  <dcterms:created xsi:type="dcterms:W3CDTF">2025-04-17T09:07:02Z</dcterms:created>
  <dcterms:modified xsi:type="dcterms:W3CDTF">2025-04-17T09:07:02Z</dcterms:modified>
</cp:coreProperties>
</file>