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meygroup.sharepoint.com/sites/NMC-SouthWestUnit/Shared Documents/01 Amey Records - File Referencing System/A28.000 NETWORK/Traffic Team/Programme of Intent/2024/4. April 2024/"/>
    </mc:Choice>
  </mc:AlternateContent>
  <xr:revisionPtr revIDLastSave="0" documentId="8_{9F584C3D-4D1F-487A-9C52-C9B06114662A}" xr6:coauthVersionLast="47" xr6:coauthVersionMax="47" xr10:uidLastSave="{00000000-0000-0000-0000-000000000000}"/>
  <bookViews>
    <workbookView xWindow="-120" yWindow="-120" windowWidth="29040" windowHeight="15840" xr2:uid="{00000000-000D-0000-FFFF-FFFF00000000}"/>
  </bookViews>
  <sheets>
    <sheet name="By Roadwork"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0" i="2" l="1"/>
  <c r="B230" i="2" s="1"/>
  <c r="C231" i="2"/>
  <c r="B231" i="2" s="1"/>
  <c r="C232" i="2"/>
  <c r="B232" i="2" s="1"/>
  <c r="C233" i="2"/>
  <c r="B233" i="2" s="1"/>
  <c r="C234" i="2"/>
  <c r="B234" i="2" s="1"/>
  <c r="C235" i="2"/>
  <c r="B235" i="2" s="1"/>
  <c r="C236" i="2"/>
  <c r="B236" i="2" s="1"/>
  <c r="C237" i="2"/>
  <c r="B237" i="2" s="1"/>
  <c r="C13" i="2"/>
  <c r="B13" i="2" s="1"/>
  <c r="C14" i="2"/>
  <c r="B14" i="2" s="1"/>
  <c r="C156" i="2"/>
  <c r="B156" i="2" s="1"/>
  <c r="C157" i="2"/>
  <c r="B157" i="2" s="1"/>
  <c r="C158" i="2"/>
  <c r="B158" i="2" s="1"/>
  <c r="C159" i="2"/>
  <c r="B159" i="2" s="1"/>
  <c r="C160" i="2"/>
  <c r="B160" i="2" s="1"/>
  <c r="C37" i="2"/>
  <c r="B37" i="2" s="1"/>
  <c r="C33" i="2"/>
  <c r="B33" i="2" s="1"/>
  <c r="C34" i="2"/>
  <c r="B34" i="2" s="1"/>
  <c r="C199" i="2"/>
  <c r="B199" i="2" s="1"/>
  <c r="C200" i="2"/>
  <c r="B200" i="2" s="1"/>
  <c r="C90" i="2"/>
  <c r="B90" i="2" s="1"/>
  <c r="C91" i="2"/>
  <c r="B91" i="2" s="1"/>
  <c r="C161" i="2"/>
  <c r="B161" i="2" s="1"/>
  <c r="C162" i="2"/>
  <c r="B162" i="2" s="1"/>
  <c r="C263" i="2"/>
  <c r="B263" i="2" s="1"/>
  <c r="C180" i="2"/>
  <c r="B180" i="2" s="1"/>
  <c r="C201" i="2"/>
  <c r="B201" i="2" s="1"/>
  <c r="C202" i="2"/>
  <c r="B202" i="2" s="1"/>
  <c r="C203" i="2"/>
  <c r="B203" i="2" s="1"/>
  <c r="C10" i="2"/>
  <c r="B10" i="2" s="1"/>
  <c r="C11" i="2"/>
  <c r="B11" i="2" s="1"/>
  <c r="C238" i="2"/>
  <c r="B238" i="2" s="1"/>
  <c r="C239" i="2"/>
  <c r="B239" i="2" s="1"/>
  <c r="C240" i="2"/>
  <c r="B240" i="2" s="1"/>
  <c r="C241" i="2"/>
  <c r="B241" i="2" s="1"/>
  <c r="C242" i="2"/>
  <c r="B242" i="2" s="1"/>
  <c r="C243" i="2"/>
  <c r="B243" i="2" s="1"/>
  <c r="C92" i="2"/>
  <c r="B92" i="2" s="1"/>
  <c r="C93" i="2"/>
  <c r="B93" i="2" s="1"/>
  <c r="C94" i="2"/>
  <c r="B94" i="2" s="1"/>
  <c r="C95" i="2"/>
  <c r="B95" i="2" s="1"/>
  <c r="C163" i="2"/>
  <c r="B163" i="2" s="1"/>
  <c r="C164" i="2"/>
  <c r="B164" i="2" s="1"/>
  <c r="C96" i="2"/>
  <c r="B96" i="2" s="1"/>
  <c r="C97" i="2"/>
  <c r="B97" i="2" s="1"/>
  <c r="C98" i="2"/>
  <c r="B98" i="2" s="1"/>
  <c r="C99" i="2"/>
  <c r="B99" i="2" s="1"/>
  <c r="C100" i="2"/>
  <c r="B100" i="2" s="1"/>
  <c r="C101" i="2"/>
  <c r="B101" i="2" s="1"/>
  <c r="C102" i="2"/>
  <c r="B102" i="2" s="1"/>
  <c r="C103" i="2"/>
  <c r="B103" i="2" s="1"/>
  <c r="C104" i="2"/>
  <c r="B104" i="2" s="1"/>
  <c r="C105" i="2"/>
  <c r="B105" i="2" s="1"/>
  <c r="C106" i="2"/>
  <c r="B106" i="2" s="1"/>
  <c r="C107" i="2"/>
  <c r="B107" i="2" s="1"/>
  <c r="C108" i="2"/>
  <c r="B108" i="2" s="1"/>
  <c r="C109" i="2"/>
  <c r="B109" i="2" s="1"/>
  <c r="C110" i="2"/>
  <c r="B110" i="2" s="1"/>
  <c r="C111" i="2"/>
  <c r="B111" i="2" s="1"/>
  <c r="C112" i="2"/>
  <c r="B112" i="2" s="1"/>
  <c r="C113" i="2"/>
  <c r="B113" i="2" s="1"/>
  <c r="C114" i="2"/>
  <c r="B114" i="2" s="1"/>
  <c r="C115" i="2"/>
  <c r="B115" i="2" s="1"/>
  <c r="C116" i="2"/>
  <c r="B116" i="2" s="1"/>
  <c r="C117" i="2"/>
  <c r="B117" i="2" s="1"/>
  <c r="C118" i="2"/>
  <c r="B118" i="2" s="1"/>
  <c r="C119" i="2"/>
  <c r="B119" i="2" s="1"/>
  <c r="C120" i="2"/>
  <c r="B120" i="2" s="1"/>
  <c r="C121" i="2"/>
  <c r="B121" i="2" s="1"/>
  <c r="C71" i="2"/>
  <c r="B71" i="2" s="1"/>
  <c r="C72" i="2"/>
  <c r="B72" i="2" s="1"/>
  <c r="C15" i="2"/>
  <c r="B15" i="2" s="1"/>
  <c r="C16" i="2"/>
  <c r="B16" i="2" s="1"/>
  <c r="C204" i="2"/>
  <c r="B204" i="2" s="1"/>
  <c r="C205" i="2"/>
  <c r="B205" i="2" s="1"/>
  <c r="C206" i="2"/>
  <c r="B206" i="2" s="1"/>
  <c r="C207" i="2"/>
  <c r="B207" i="2" s="1"/>
  <c r="C7" i="2"/>
  <c r="B7" i="2" s="1"/>
  <c r="C8" i="2"/>
  <c r="B8" i="2" s="1"/>
  <c r="C208" i="2"/>
  <c r="B208" i="2" s="1"/>
  <c r="C209" i="2"/>
  <c r="B209" i="2" s="1"/>
  <c r="C215" i="2"/>
  <c r="B215" i="2" s="1"/>
  <c r="C216" i="2"/>
  <c r="B216" i="2" s="1"/>
  <c r="C217" i="2"/>
  <c r="B217" i="2" s="1"/>
  <c r="C218" i="2"/>
  <c r="B218" i="2" s="1"/>
  <c r="C219" i="2"/>
  <c r="B219" i="2" s="1"/>
  <c r="C220" i="2"/>
  <c r="B220" i="2" s="1"/>
  <c r="C244" i="2"/>
  <c r="B244" i="2" s="1"/>
  <c r="C264" i="2"/>
  <c r="B264" i="2" s="1"/>
  <c r="C221" i="2"/>
  <c r="B221" i="2" s="1"/>
  <c r="C222" i="2"/>
  <c r="B222" i="2" s="1"/>
  <c r="C223" i="2"/>
  <c r="B223" i="2" s="1"/>
  <c r="C224" i="2"/>
  <c r="B224" i="2" s="1"/>
  <c r="C122" i="2"/>
  <c r="B122" i="2" s="1"/>
  <c r="C123" i="2"/>
  <c r="B123" i="2" s="1"/>
  <c r="C124" i="2"/>
  <c r="B124" i="2" s="1"/>
  <c r="C245" i="2"/>
  <c r="B245" i="2" s="1"/>
  <c r="C246" i="2"/>
  <c r="B246" i="2" s="1"/>
  <c r="C247" i="2"/>
  <c r="B247" i="2" s="1"/>
  <c r="C248" i="2"/>
  <c r="B248" i="2" s="1"/>
  <c r="C249" i="2"/>
  <c r="B249" i="2" s="1"/>
  <c r="C250" i="2"/>
  <c r="B250" i="2" s="1"/>
  <c r="C251" i="2"/>
  <c r="B251" i="2" s="1"/>
  <c r="C125" i="2"/>
  <c r="B125" i="2" s="1"/>
  <c r="C126" i="2"/>
  <c r="B126" i="2" s="1"/>
  <c r="C38" i="2"/>
  <c r="B38" i="2" s="1"/>
  <c r="C73" i="2"/>
  <c r="B73" i="2" s="1"/>
  <c r="C74" i="2"/>
  <c r="B74" i="2" s="1"/>
  <c r="C252" i="2"/>
  <c r="B252" i="2" s="1"/>
  <c r="C127" i="2"/>
  <c r="B127" i="2" s="1"/>
  <c r="C128" i="2"/>
  <c r="B128" i="2" s="1"/>
  <c r="C129" i="2"/>
  <c r="B129" i="2" s="1"/>
  <c r="C130" i="2"/>
  <c r="B130" i="2" s="1"/>
  <c r="C39" i="2"/>
  <c r="B39" i="2" s="1"/>
  <c r="C40" i="2"/>
  <c r="B40" i="2" s="1"/>
  <c r="C253" i="2"/>
  <c r="B253" i="2" s="1"/>
  <c r="C254" i="2"/>
  <c r="B254" i="2" s="1"/>
  <c r="C75" i="2"/>
  <c r="B75" i="2" s="1"/>
  <c r="C76" i="2"/>
  <c r="B76" i="2" s="1"/>
  <c r="C181" i="2"/>
  <c r="B181" i="2" s="1"/>
  <c r="C182" i="2"/>
  <c r="B182" i="2" s="1"/>
  <c r="C183" i="2"/>
  <c r="B183" i="2" s="1"/>
  <c r="C195" i="2"/>
  <c r="B195" i="2" s="1"/>
  <c r="C184" i="2"/>
  <c r="B184" i="2" s="1"/>
  <c r="C185" i="2"/>
  <c r="B185" i="2" s="1"/>
  <c r="C186" i="2"/>
  <c r="B186" i="2" s="1"/>
  <c r="C187" i="2"/>
  <c r="B187" i="2" s="1"/>
  <c r="C165" i="2"/>
  <c r="B165" i="2" s="1"/>
  <c r="C166" i="2"/>
  <c r="B166" i="2" s="1"/>
  <c r="C210" i="2"/>
  <c r="B210" i="2" s="1"/>
  <c r="C211" i="2"/>
  <c r="B211" i="2" s="1"/>
  <c r="C12" i="2"/>
  <c r="B12" i="2" s="1"/>
  <c r="C167" i="2"/>
  <c r="B167" i="2" s="1"/>
  <c r="C168" i="2"/>
  <c r="B168" i="2" s="1"/>
  <c r="C17" i="2"/>
  <c r="B17" i="2" s="1"/>
  <c r="C18" i="2"/>
  <c r="B18" i="2" s="1"/>
  <c r="C2" i="2"/>
  <c r="B2" i="2" s="1"/>
  <c r="C3" i="2"/>
  <c r="B3" i="2" s="1"/>
  <c r="C77" i="2"/>
  <c r="B77" i="2" s="1"/>
  <c r="C78" i="2"/>
  <c r="B78" i="2" s="1"/>
  <c r="C131" i="2"/>
  <c r="B131" i="2" s="1"/>
  <c r="C132" i="2"/>
  <c r="B132" i="2" s="1"/>
  <c r="C133" i="2"/>
  <c r="B133" i="2" s="1"/>
  <c r="C134" i="2"/>
  <c r="B134" i="2" s="1"/>
  <c r="C4" i="2"/>
  <c r="B4" i="2" s="1"/>
  <c r="C255" i="2"/>
  <c r="B255" i="2" s="1"/>
  <c r="C256" i="2"/>
  <c r="B256" i="2" s="1"/>
  <c r="C257" i="2"/>
  <c r="B257" i="2" s="1"/>
  <c r="C258" i="2"/>
  <c r="B258" i="2" s="1"/>
  <c r="C259" i="2"/>
  <c r="B259" i="2" s="1"/>
  <c r="C260" i="2"/>
  <c r="B260" i="2" s="1"/>
  <c r="C169" i="2"/>
  <c r="B169" i="2" s="1"/>
  <c r="C135" i="2"/>
  <c r="B135" i="2" s="1"/>
  <c r="C136" i="2"/>
  <c r="B136" i="2" s="1"/>
  <c r="C79" i="2"/>
  <c r="B79" i="2" s="1"/>
  <c r="C41" i="2"/>
  <c r="B41" i="2" s="1"/>
  <c r="C42" i="2"/>
  <c r="B42" i="2" s="1"/>
  <c r="C35" i="2"/>
  <c r="B35" i="2" s="1"/>
  <c r="C36" i="2"/>
  <c r="B36" i="2" s="1"/>
  <c r="C137" i="2"/>
  <c r="B137" i="2" s="1"/>
  <c r="C138" i="2"/>
  <c r="B138" i="2" s="1"/>
  <c r="C43" i="2"/>
  <c r="B43" i="2" s="1"/>
  <c r="C44" i="2"/>
  <c r="B44" i="2" s="1"/>
  <c r="C45" i="2"/>
  <c r="B45" i="2" s="1"/>
  <c r="C46" i="2"/>
  <c r="B46" i="2" s="1"/>
  <c r="C47" i="2"/>
  <c r="B47" i="2" s="1"/>
  <c r="C48" i="2"/>
  <c r="B48" i="2" s="1"/>
  <c r="C267" i="2"/>
  <c r="B267" i="2" s="1"/>
  <c r="C49" i="2"/>
  <c r="B49" i="2" s="1"/>
  <c r="C50" i="2"/>
  <c r="B50" i="2" s="1"/>
  <c r="C212" i="2"/>
  <c r="B212" i="2" s="1"/>
  <c r="C213" i="2"/>
  <c r="B213" i="2" s="1"/>
  <c r="C196" i="2"/>
  <c r="B196" i="2" s="1"/>
  <c r="C9" i="2"/>
  <c r="B9" i="2" s="1"/>
  <c r="C88" i="2"/>
  <c r="B88" i="2" s="1"/>
  <c r="C89" i="2"/>
  <c r="B89" i="2" s="1"/>
  <c r="C80" i="2"/>
  <c r="B80" i="2" s="1"/>
  <c r="C81" i="2"/>
  <c r="B81" i="2" s="1"/>
  <c r="C82" i="2"/>
  <c r="B82" i="2" s="1"/>
  <c r="C83" i="2"/>
  <c r="B83" i="2" s="1"/>
  <c r="C84" i="2"/>
  <c r="B84" i="2" s="1"/>
  <c r="C19" i="2"/>
  <c r="B19" i="2" s="1"/>
  <c r="C20" i="2"/>
  <c r="B20" i="2" s="1"/>
  <c r="C170" i="2"/>
  <c r="B170" i="2" s="1"/>
  <c r="C188" i="2"/>
  <c r="B188" i="2" s="1"/>
  <c r="C85" i="2"/>
  <c r="B85" i="2" s="1"/>
  <c r="C51" i="2"/>
  <c r="B51" i="2" s="1"/>
  <c r="C52" i="2"/>
  <c r="B52" i="2" s="1"/>
  <c r="C139" i="2"/>
  <c r="B139" i="2" s="1"/>
  <c r="C140" i="2"/>
  <c r="B140" i="2" s="1"/>
  <c r="C141" i="2"/>
  <c r="B141" i="2" s="1"/>
  <c r="C142" i="2"/>
  <c r="B142" i="2" s="1"/>
  <c r="C143" i="2"/>
  <c r="B143" i="2" s="1"/>
  <c r="C144" i="2"/>
  <c r="B144" i="2" s="1"/>
  <c r="C145" i="2"/>
  <c r="B145" i="2" s="1"/>
  <c r="C146" i="2"/>
  <c r="B146" i="2" s="1"/>
  <c r="C171" i="2"/>
  <c r="B171" i="2" s="1"/>
  <c r="C172" i="2"/>
  <c r="B172" i="2" s="1"/>
  <c r="C86" i="2"/>
  <c r="B86" i="2" s="1"/>
  <c r="C87" i="2"/>
  <c r="B87" i="2" s="1"/>
  <c r="C21" i="2"/>
  <c r="B21" i="2" s="1"/>
  <c r="C22" i="2"/>
  <c r="B22" i="2" s="1"/>
  <c r="C173" i="2"/>
  <c r="B173" i="2" s="1"/>
  <c r="C174" i="2"/>
  <c r="B174" i="2" s="1"/>
  <c r="C189" i="2"/>
  <c r="B189" i="2" s="1"/>
  <c r="C265" i="2"/>
  <c r="B265" i="2" s="1"/>
  <c r="C190" i="2"/>
  <c r="B190" i="2" s="1"/>
  <c r="C23" i="2"/>
  <c r="B23" i="2" s="1"/>
  <c r="C24" i="2"/>
  <c r="B24" i="2" s="1"/>
  <c r="C25" i="2"/>
  <c r="B25" i="2" s="1"/>
  <c r="C26" i="2"/>
  <c r="B26" i="2" s="1"/>
  <c r="C147" i="2"/>
  <c r="B147" i="2" s="1"/>
  <c r="C148" i="2"/>
  <c r="B148" i="2" s="1"/>
  <c r="C149" i="2"/>
  <c r="B149" i="2" s="1"/>
  <c r="C266" i="2"/>
  <c r="B266" i="2" s="1"/>
  <c r="C150" i="2"/>
  <c r="B150" i="2" s="1"/>
  <c r="C151" i="2"/>
  <c r="B151" i="2" s="1"/>
  <c r="C175" i="2"/>
  <c r="B175" i="2" s="1"/>
  <c r="C176" i="2"/>
  <c r="B176" i="2" s="1"/>
  <c r="C191" i="2"/>
  <c r="B191" i="2" s="1"/>
  <c r="C192" i="2"/>
  <c r="B192" i="2" s="1"/>
  <c r="C27" i="2"/>
  <c r="B27" i="2" s="1"/>
  <c r="C28" i="2"/>
  <c r="B28" i="2" s="1"/>
  <c r="C177" i="2"/>
  <c r="B177" i="2" s="1"/>
  <c r="C214" i="2"/>
  <c r="B214" i="2" s="1"/>
  <c r="C29" i="2"/>
  <c r="B29" i="2" s="1"/>
  <c r="C30" i="2"/>
  <c r="B30" i="2" s="1"/>
  <c r="C5" i="2"/>
  <c r="B5" i="2" s="1"/>
  <c r="C6" i="2"/>
  <c r="B6" i="2" s="1"/>
  <c r="C53" i="2"/>
  <c r="B53" i="2" s="1"/>
  <c r="C54" i="2"/>
  <c r="B54" i="2" s="1"/>
  <c r="C55" i="2"/>
  <c r="B55" i="2" s="1"/>
  <c r="C56" i="2"/>
  <c r="B56" i="2" s="1"/>
  <c r="C57" i="2"/>
  <c r="B57" i="2" s="1"/>
  <c r="C58" i="2"/>
  <c r="B58" i="2" s="1"/>
  <c r="C59" i="2"/>
  <c r="B59" i="2" s="1"/>
  <c r="C60" i="2"/>
  <c r="B60" i="2" s="1"/>
  <c r="C61" i="2"/>
  <c r="B61" i="2" s="1"/>
  <c r="C62" i="2"/>
  <c r="B62" i="2" s="1"/>
  <c r="C152" i="2"/>
  <c r="B152" i="2" s="1"/>
  <c r="C153" i="2"/>
  <c r="B153" i="2" s="1"/>
  <c r="C261" i="2"/>
  <c r="B261" i="2" s="1"/>
  <c r="C63" i="2"/>
  <c r="B63" i="2" s="1"/>
  <c r="C64" i="2"/>
  <c r="B64" i="2" s="1"/>
  <c r="C65" i="2"/>
  <c r="B65" i="2" s="1"/>
  <c r="C66" i="2"/>
  <c r="B66" i="2" s="1"/>
  <c r="C225" i="2"/>
  <c r="B225" i="2" s="1"/>
  <c r="C226" i="2"/>
  <c r="B226" i="2" s="1"/>
  <c r="C227" i="2"/>
  <c r="B227" i="2" s="1"/>
  <c r="C228" i="2"/>
  <c r="B228" i="2" s="1"/>
  <c r="C229" i="2"/>
  <c r="B229" i="2" s="1"/>
  <c r="C197" i="2"/>
  <c r="B197" i="2" s="1"/>
  <c r="C198" i="2"/>
  <c r="B198" i="2" s="1"/>
  <c r="C31" i="2"/>
  <c r="B31" i="2" s="1"/>
  <c r="C32" i="2"/>
  <c r="B32" i="2" s="1"/>
  <c r="C67" i="2"/>
  <c r="B67" i="2" s="1"/>
  <c r="C68" i="2"/>
  <c r="B68" i="2" s="1"/>
  <c r="C69" i="2"/>
  <c r="B69" i="2" s="1"/>
  <c r="C70" i="2"/>
  <c r="B70" i="2" s="1"/>
  <c r="C178" i="2"/>
  <c r="B178" i="2" s="1"/>
  <c r="C179" i="2"/>
  <c r="B179" i="2" s="1"/>
  <c r="C262" i="2"/>
  <c r="B262" i="2" s="1"/>
  <c r="C193" i="2"/>
  <c r="B193" i="2" s="1"/>
  <c r="C194" i="2"/>
  <c r="B194" i="2" s="1"/>
  <c r="C154" i="2"/>
  <c r="B154" i="2" s="1"/>
  <c r="C155" i="2"/>
  <c r="B155" i="2" s="1"/>
</calcChain>
</file>

<file path=xl/sharedStrings.xml><?xml version="1.0" encoding="utf-8"?>
<sst xmlns="http://schemas.openxmlformats.org/spreadsheetml/2006/main" count="3210" uniqueCount="947">
  <si>
    <t>X</t>
  </si>
  <si>
    <t>Roadwork Identifier</t>
  </si>
  <si>
    <t>Affected Routes</t>
  </si>
  <si>
    <t>Traffic Management Types/Contractor</t>
  </si>
  <si>
    <t>Works Activity Type/Contractor</t>
  </si>
  <si>
    <t>Start Date</t>
  </si>
  <si>
    <t>End Date</t>
  </si>
  <si>
    <t>Week Start</t>
  </si>
  <si>
    <t>Monday</t>
  </si>
  <si>
    <t>Tuesday</t>
  </si>
  <si>
    <t>Wednesday</t>
  </si>
  <si>
    <t>Thursday</t>
  </si>
  <si>
    <t>Friday</t>
  </si>
  <si>
    <t>Saturday</t>
  </si>
  <si>
    <t>Sunday</t>
  </si>
  <si>
    <t>No. of Activities</t>
  </si>
  <si>
    <t>Roadwork Identifier Lookup</t>
  </si>
  <si>
    <t>SW/2023/35519</t>
  </si>
  <si>
    <t>SRWR: 3450421
Location: M8 WB  Woodside - A804 Phoenix Rd 
Direction: W
Delay: Moderate Delay/Peak Hours
Diversion:
Diversion: Local Traffic heading West, directed North on Garscube Rd then South on St Georges Rd. M8 Traffic at Rbt directed South on Garscube Rd to Cowcaddens then West on West Graham St to the new junction at M8 Jct 17 On Loop.</t>
  </si>
  <si>
    <t>Road Closure (No Speed Restriction) - Apex Traffic Management</t>
  </si>
  <si>
    <t>Structural Repairs - Amey (Primary)
Structural Repairs - Taziker Industrial Ltd (Secondary)
Structural Repairs - Apex Traffic Management  (Secondary)
Structural Repairs - Freyssinet UK (Secondary)</t>
  </si>
  <si>
    <t>SW/2023/35519 22/04/2024</t>
  </si>
  <si>
    <t>SW/2023/35520</t>
  </si>
  <si>
    <t>SRWR:  3450421
Location: M8 Woodside A804 Phoenix Rd EB
Direction: E
Delay: Moderate Delay/Peak Hours
Diversion:
EB/WB M8 traffic and EB local traffic directed North on St Georges Rd then South on Garscube Rd to Garscube Rbt or South on North St to Charing Cross.</t>
  </si>
  <si>
    <t>SW/2023/35520 22/04/2024</t>
  </si>
  <si>
    <t>SW/2023/35521</t>
  </si>
  <si>
    <t>SRWR:  3450423
Location: M8 Woodside - A804 M8 WB Spur
Direction: W
Delay: Moderate Delay/Peak Hours
Diversion:
Diversion via West Graham St/ M8 Jct 17 WB Loop</t>
  </si>
  <si>
    <t>SW/2023/35521 22/04/2024</t>
  </si>
  <si>
    <t>SW/2023/37052</t>
  </si>
  <si>
    <t>SRWR: 2986325
Location: M8 WB JCT 15 On Slip Stirling Rd - Slip Closure
Direction: W
Delay: Moderate Delay/At All Times
Diversion:
No Diversion</t>
  </si>
  <si>
    <t>Road Closure (No Speed Restriction) - Amey</t>
  </si>
  <si>
    <t>Emergency Works - Amey (Primary)</t>
  </si>
  <si>
    <t>SW/2023/37052 22/04/2024</t>
  </si>
  <si>
    <t>SW/2023/37053</t>
  </si>
  <si>
    <t>SRWR: 2972996
Location: M8 WB JCT 15 - JCT 19 - Lane Closures
Direction: W
Delay: Moderate Delay/At All Times
Diversion:
No Diversion</t>
  </si>
  <si>
    <t>Lane Closure (No Speed Restriction) - Amey</t>
  </si>
  <si>
    <t>SW/2023/37053 22/04/2024</t>
  </si>
  <si>
    <t>SW/2023/37054</t>
  </si>
  <si>
    <t>SRWR: 2973055
Location: M8 WB JCT 17 Off Slip Closure
Direction: W
Delay: Moderate Delay/At All Times
Diversion:
No Diversion</t>
  </si>
  <si>
    <t>SW/2023/37054 22/04/2024</t>
  </si>
  <si>
    <t>SW/2023/37057</t>
  </si>
  <si>
    <t>SRWR: 2973091
Location: M8 EB JCT 17 On Slip - Slip Closure
Direction: E
Delay: Moderate Delay/At All Times
Diversion:
No Diversion</t>
  </si>
  <si>
    <t>SW/2023/37057 22/04/2024</t>
  </si>
  <si>
    <t>SW/2023/37058</t>
  </si>
  <si>
    <t>SRWR: 2973099
Location: M8 EB JCT 17 to JCT 16 - Lane Closure
Direction: E
Delay: Moderate Delay/At All Times
Diversion:
No Diversion</t>
  </si>
  <si>
    <t>SW/2023/37058 22/04/2024</t>
  </si>
  <si>
    <t>SW/2023/37065</t>
  </si>
  <si>
    <t>SRWR: Short Duration Progressive Stop &amp; Go
Location: A737 WB Clerksbridge Rbt to Kilwinning  - Stop &amp; Go 
Direction: W
Delay: Little or No Delay/Off Peak Hours
Diversion:
No Diversion</t>
  </si>
  <si>
    <t>Stop/Go Boards Traffic Control (No Speed Restriction) - Amey</t>
  </si>
  <si>
    <t>Carriageway Patching - Amey (Primary)</t>
  </si>
  <si>
    <t/>
  </si>
  <si>
    <t>SW/2023/37065 22/04/2024</t>
  </si>
  <si>
    <t>SW/2023/37066</t>
  </si>
  <si>
    <t>SRWR: Short Duration Progressive Stop &amp; Go
Location: A737 EB Kilwinning to Clerksbridge Rbt Stop &amp; Go 
Direction: E
Delay: Little or No Delay/Off Peak Hours
Diversion:
No Diversion</t>
  </si>
  <si>
    <t>SW/2023/37066 22/04/2024</t>
  </si>
  <si>
    <t>SW/2023/39497</t>
  </si>
  <si>
    <t>SRWR: Mobile Short Duration Progressive  Stop &amp; Go
Location: A78 NB Hunterston  Stop &amp; Go 
Direction: N
Delay: Little or No Delay/Off Peak Hours
Diversion:
No Diversion</t>
  </si>
  <si>
    <t>Cyclic Maintenance - Amey (Primary)</t>
  </si>
  <si>
    <t>SW/2023/39497 22/04/2024</t>
  </si>
  <si>
    <t>SW/2023/39498</t>
  </si>
  <si>
    <t>SRWR: Mobile Short Duration Progressive  Stop &amp; Go
Location: A78 SB Hunterston Stop &amp; Go 
Direction: S
Delay: Little or No Delay/Off Peak Hours
Diversion:
No Diversion</t>
  </si>
  <si>
    <t>SW/2023/39498 22/04/2024</t>
  </si>
  <si>
    <t>No Obstruction on Carriageway or Footway (40mph) - Class 1</t>
  </si>
  <si>
    <t>Advanced signage/diversion on verge - RJ McLeod (Primary)</t>
  </si>
  <si>
    <t>SW/2023/40106</t>
  </si>
  <si>
    <t>SRWR: 3445311
Location: A78 Hunterston - Signage Only
Direction: N
Delay: Little or No Delay/At All Times
Diversion:
No Diversion</t>
  </si>
  <si>
    <t>SW/2023/40106 22/04/2024</t>
  </si>
  <si>
    <t>SW/2023/40107</t>
  </si>
  <si>
    <t>SRWR: 3445311
Location: A78 Hunterston - Signage Only
Direction: S
Delay: Little or No Delay/At All Times
Diversion:
No Diversion</t>
  </si>
  <si>
    <t>SW/2023/40107 22/04/2024</t>
  </si>
  <si>
    <t>Portable Traffic Lights (TTLS) (No Speed Restriction) - Sunbelt Rentals</t>
  </si>
  <si>
    <t>SW/2023/40694</t>
  </si>
  <si>
    <t>SRWR: 3411470, 3411468
Location: A78 Waterside Hotel to Seamill - TTL
Direction: S
Delay: Slight Delay/At All Times
Diversion:
No Diversion</t>
  </si>
  <si>
    <t>Portable Traffic Lights (TTLS) (40mph) - W &amp; I Gilbert</t>
  </si>
  <si>
    <t>Drainage Works - W &amp; I Gilbert (Primary)</t>
  </si>
  <si>
    <t>SW/2023/40694 22/04/2024</t>
  </si>
  <si>
    <t>SW/2023/41037</t>
  </si>
  <si>
    <t>SRWR: 3470712
Location: A75 The Old Glen - Cycle Way Closure
Direction: E
Delay: Little or No Delay/At All Times
Diversion:
No Diversion</t>
  </si>
  <si>
    <t>No Obstruction on Carriageway or Footway (No Speed Restriction) - Amey</t>
  </si>
  <si>
    <t>SW/2023/41037 22/04/2024</t>
  </si>
  <si>
    <t>SW/2023/41348</t>
  </si>
  <si>
    <t>SRWR: Minor short duration
Location: A738 WB from Kilwinning to Pennyburn Rbt - Stop and Go 
Direction: W
Delay: Little or No Delay/Off Peak Hours
Diversion:
No Diversion</t>
  </si>
  <si>
    <t>SW/2023/41348 22/04/2024</t>
  </si>
  <si>
    <t>SW/2023/41349</t>
  </si>
  <si>
    <t>SRWR: Minor short duration
Location: A738 EB from Pennyburn Rbt to Kilwinning - Stop and Go 
Direction: E
Delay: Little or No Delay/Off Peak Hours
Diversion:
No Diversion</t>
  </si>
  <si>
    <t>SW/2023/41349 22/04/2024</t>
  </si>
  <si>
    <t>SW/2023/41837</t>
  </si>
  <si>
    <t>SRWR: 3494461
Location: M74 Jct 7 SB Offslip - Road Narrowing- Lane Closures
Direction: S
Delay: Little or No Delay/At All Times
Diversion:
No Diversion</t>
  </si>
  <si>
    <t>Road Narrowing (Two Way Working) (No Speed Restriction) - Apex Traffic Management</t>
  </si>
  <si>
    <t>Third Party Works - South Lanarkshire Council (Primary)</t>
  </si>
  <si>
    <t>SW/2023/41837 22/04/2024</t>
  </si>
  <si>
    <t>SW/2023/41859</t>
  </si>
  <si>
    <t>SRWR: 3494482
Location: M74 Jct 7 NB Onslip - Road Narrowing 
Direction: N
Delay: Little or No Delay/At All Times
Diversion:
No Diversion</t>
  </si>
  <si>
    <t>SW/2023/41859 22/04/2024</t>
  </si>
  <si>
    <t>SW/2023/41913</t>
  </si>
  <si>
    <t>SRWR:  3496516
Location: A77 Carlock Hill TTL's Southbound
Direction: S
Delay: Slight Delay/At All Times
Diversion:
No Diversion</t>
  </si>
  <si>
    <t>Portable Traffic Lights (TTLS) (No Speed Restriction) - Apex Traffic Management</t>
  </si>
  <si>
    <t>SW/2023/41913 22/04/2024</t>
  </si>
  <si>
    <t>SW/2023/41914</t>
  </si>
  <si>
    <t>SRWR:  3496516
Location: A77 Carlock Hill TTL's Northbound
Direction: N
Delay: Slight Delay/At All Times
Diversion:
No Diversion</t>
  </si>
  <si>
    <t>SW/2023/41914 22/04/2024</t>
  </si>
  <si>
    <t>SW/2024/42226</t>
  </si>
  <si>
    <t>SRWR: 3433536  Wemyss Bay Road 3480148
Location: A78 NB  Shore Rd, Wemyss Bay - TTLs
Direction: N
Delay: Slight Delay/At All Times
Diversion:
No Diversion</t>
  </si>
  <si>
    <t>Portable Traffic Lights (TTLS) (No Speed Restriction) - W &amp; I Gilbert</t>
  </si>
  <si>
    <t>SW/2024/42226 22/04/2024</t>
  </si>
  <si>
    <t>SW/2024/42227</t>
  </si>
  <si>
    <t>SRWR: 3433536  Wemyss Bar Road 3480148
Location: A78 SB Shore Rd, Wemyss Bay - TTLs
Direction: S
Delay: Slight Delay/At All Times
Diversion:
No Diversion</t>
  </si>
  <si>
    <t>SW/2024/42227 22/04/2024</t>
  </si>
  <si>
    <t>SW/2024/42265</t>
  </si>
  <si>
    <t>SRWR: 3491101
Location: M80 SB Jct 1 to M8 WB  Jct 13 Slip Lanes Narrow/HS Closure
Direction: W
Delay: Little or No Delay/Off Peak Hours
Diversion:
No Diversion</t>
  </si>
  <si>
    <t>Hard Shoulder Closure (No Speed Restriction) - Contraflow Ltd</t>
  </si>
  <si>
    <t>Ancillary Works - Amey (Primary)</t>
  </si>
  <si>
    <t>SW/2024/42265 22/04/2024</t>
  </si>
  <si>
    <t>SW/2024/42500</t>
  </si>
  <si>
    <t>SRWR: 
Location: A8 WB Bullring RBt @ A78  SB HIgh Street Greenock - Diversion
Direction: W
Delay: Little or No Delay/Off Peak Hours
Diversion:
No Diversion</t>
  </si>
  <si>
    <t>No Obstruction on Carriageway or Footway (No Speed Restriction) - Class 1</t>
  </si>
  <si>
    <t>Road Part of a Diversion Route - Inverclyde Council (Primary)</t>
  </si>
  <si>
    <t>SW/2024/42500 22/04/2024</t>
  </si>
  <si>
    <t>SW/2024/42765</t>
  </si>
  <si>
    <t>SRWR: 3517958
Location: M74 Junction 6 - HS Closure
Direction: S
Delay: Little or No Delay/At All Times
Diversion:
No Diversion</t>
  </si>
  <si>
    <t>Hard Shoulder Closure (No Speed Restriction) - Apex Traffic Management</t>
  </si>
  <si>
    <t>Structural Repairs - Amey (Primary)</t>
  </si>
  <si>
    <t>SW/2024/42765 22/04/2024</t>
  </si>
  <si>
    <t>SW/2024/42781</t>
  </si>
  <si>
    <t>SRWR:  3518060
Location: M74 Junction 6 on slip from Hamilton - HS Closure
Direction: S
Delay: Little or No Delay/At All Times
Diversion:
No Diversion</t>
  </si>
  <si>
    <t>SW/2024/42781 22/04/2024</t>
  </si>
  <si>
    <t>SW/2024/42782</t>
  </si>
  <si>
    <t>SRWR:  3518062
Location: M74 Junction 6 on slip from Motherwell- HS Closure
Direction: S
Delay: Little or No Delay/At All Times
Diversion:
No Diversion</t>
  </si>
  <si>
    <t>SW/2024/42782 22/04/2024</t>
  </si>
  <si>
    <t>SW/2024/42858</t>
  </si>
  <si>
    <t>SRWR: 3438199
Location: A726 E/B Righead Rbt to Birniehill rbt - Progressive N/S lane closure
Direction: E
Delay: Little or No Delay/At All Times
Diversion:
No Diversion</t>
  </si>
  <si>
    <t>Footway Works - Hillhouse (Primary)</t>
  </si>
  <si>
    <t>SW/2024/42858 22/04/2024</t>
  </si>
  <si>
    <t>SW/2024/42859</t>
  </si>
  <si>
    <t>SRWR: 3438199
Location: A726 E/B Righead Rbt to Birniehill rbt - verge works
Direction: E
Delay: Little or No Delay/At All Times
Diversion:
No Diversion</t>
  </si>
  <si>
    <t>Works Entirely on Footway (No Speed Restriction) - Amey</t>
  </si>
  <si>
    <t>SW/2024/42859 22/04/2024</t>
  </si>
  <si>
    <t>SW/2024/42865</t>
  </si>
  <si>
    <t>SRWR:  3531818   3531819  TRO  3533188  
Location: M8 Woodside - EB Jct 18 to Jct 16 Road Closure
Direction: E
Delay: Slight Delay/Off Peak Hours
Diversion:
EB Traffic off at Jct 18 (St Georges Rd)/St Georges Rd (NB)/Garscube Rd (SB)/Dobbie's Loan (EB) and back on at Jct 16 (Craighall).</t>
  </si>
  <si>
    <t>Structural Repairs - Amey (Primary)
Structural Repairs - Taziker Industrial Ltd (Primary)
Structural Repairs - Freyssinet (Primary)</t>
  </si>
  <si>
    <t>SW/2024/42865 22/04/2024</t>
  </si>
  <si>
    <t>SW/2024/42866</t>
  </si>
  <si>
    <t>SRWR:  3531820 TRO  3533500
Location: M8 Woodside - WB Jct 16 to Jct 18 Road Closure
Direction: W
Delay: Slight Delay/Off Peak Hours
Diversion:
WB traffic off at Jct 16 (Craighall)/Dobbies Loan (WB)/Garscube Rd (SB)/West Graham St (WB) then back on at Jct 17 (Loop).</t>
  </si>
  <si>
    <t>SW/2024/42866 22/04/2024</t>
  </si>
  <si>
    <t>SW/2024/42867</t>
  </si>
  <si>
    <t>SRWR:  3531821 TRO  3533524
Location: M8 Woodside - M8 EB Jct 19 (Anderston)  On Slip Closure
Direction: E
Delay: Slight Delay/Off Peak Hours
Diversion:
EB Traffic diverted to North St (NB)/St Georges Rd (NB) to meet Main EB diversion at St Georges X.</t>
  </si>
  <si>
    <t>SW/2024/42867 22/04/2024</t>
  </si>
  <si>
    <t>SW/2024/42868</t>
  </si>
  <si>
    <t>SRWR:  3531822  TRO  3533524
Location: M8 Woodside - M8 EB Jct 18 (Charing X) On Slip closure
Direction: E
Delay: Slight Delay/Off Peak Hours
Diversion:
EB Traffic diverted to St Georges Rd (NB) to meet main diversion att St Georges X</t>
  </si>
  <si>
    <t>SW/2024/42868 22/04/2024</t>
  </si>
  <si>
    <t>SW/2024/44369</t>
  </si>
  <si>
    <t>SRWR:  3549189 TRO 3549194
Location: M8 Woodside - Jct 15 WB Loop On from A803 - Closure
Direction: W
Delay: Slight Delay/Off Peak Hours
Diversion:
SB/WB Traffic continue to Castle St/Cathedral St/North Hanover St/Cowcaddens/West Graham St and back on at Jct 17.
LEZ Camera affected by the works.</t>
  </si>
  <si>
    <t>Structural Repairs - Amey (Primary)
Structural Repairs - Taziker Industrial Ltd (Secondary)
Structural Repairs - Merson Signs (Secondary)</t>
  </si>
  <si>
    <t>SW/2024/44369 22/04/2024</t>
  </si>
  <si>
    <t>SW/2024/44450</t>
  </si>
  <si>
    <t>SRWR: 
Location: M8 Woodside - EB Jct 19 (Anderston) On Slip Closure
Direction: E
Delay: Slight Delay/Off Peak Hours
Diversion:
EB traffic diverted along North St/St Georges Rd and join EB Mainline diversion to Jct (Craighall) at St Georges X</t>
  </si>
  <si>
    <t>Structural Repairs - Amey (Primary)
Structural Repairs - Taziker Industrial Ltd (Secondary)</t>
  </si>
  <si>
    <t>SW/2024/44450 22/04/2024</t>
  </si>
  <si>
    <t>SW/2024/42885</t>
  </si>
  <si>
    <t>SRWR: 3521768  3521773  TRO 3521784
Location: A77 NB Whitlets to Sandyford -  Road closure
Direction: N
Delay: Little or No Delay/Off Peak Hours
Diversion:
turn onto heathfield road- follow road heathfield road - turn right onto Ayr road- turn left at roundabout onto A79- straight across roundabout at airport entrance- follow A79 to Monktonhead rbt- take exit onto A78 southbound to Dutchhouse rbt- follow directional signs</t>
  </si>
  <si>
    <t>Grass Cutting - Amey (Primary)</t>
  </si>
  <si>
    <t>SW/2024/42885 22/04/2024</t>
  </si>
  <si>
    <t>SW/2024/42886</t>
  </si>
  <si>
    <t>SRWR:  3521798 3521800 TRO  3521784
Location: A77 NB  Sandyford to Dutchhouse - Road closure 
Direction: N
Delay: Little or No Delay/Off Peak Hours
Diversion:
follow A77 south to whitletts rbt- take 4 exit at rbt- turn onto heathfield road- follow road heathfield road - turn right onto Ayr road- turn left at roundabout onto A79- straight across roundabout at airport enterance- follow A79 to Monktonhead rbt- take exit onto A78 southbound to Dutchouse rbt- follow directional signs</t>
  </si>
  <si>
    <t>SW/2024/42886 22/04/2024</t>
  </si>
  <si>
    <t>SW/2024/42887</t>
  </si>
  <si>
    <t>SRWR:  3521798 3521800 TRO  3521784
Location: A77 SB  Dutchhouse to Sandyford Road Closure 
Direction: S
Delay: Little or No Delay/Off Peak Hours
Diversion:
leave dutchouse rbt and follow A78 north- leave rbt at 2nd exit onto A79- follow road tto rbt at at main st- take 2nd exit onto main st- follow road turn left on Heathfield road- follow heathfield road to whitletts rbt- follow normal signs</t>
  </si>
  <si>
    <t>SW/2024/42887 22/04/2024</t>
  </si>
  <si>
    <t>SW/2024/42888</t>
  </si>
  <si>
    <t>SRWR: 3521768  3521773  TRO 3521784
Location: A77 SB Sandyford to Whitletts - Road Closure 
Direction: S
Delay: Little or No Delay/Off Peak Hours
Diversion:
follow A77 northbound to dutchouse rbt- leave dutchouse rbt and follow A78 north- leave rbt at 2nd exit onto A79- follow road tto rbt at at mainst- take 2nd exit onto main st- follow road turn left on Heathfield road- follow heathfield road to whitletts rbt- follow normal signs</t>
  </si>
  <si>
    <t>SW/2024/42888 22/04/2024</t>
  </si>
  <si>
    <t>SW/2024/42889</t>
  </si>
  <si>
    <t>SRWR:  3521806
Location: A78 NB Dutchhouse to Monktonhead - Lane1 Closure
Direction: N
Delay: Little or No Delay/Off Peak Hours
Diversion:
No Diversion</t>
  </si>
  <si>
    <t>SW/2024/42889 22/04/2024</t>
  </si>
  <si>
    <t>SW/2024/42890</t>
  </si>
  <si>
    <t>SRWR:  3521806
Location: A78 SB  Monktonhead to Dutchhouse - Lane Closure 
Direction: S
Delay: Little or No Delay/Off Peak Hours
Diversion:
No Diversion</t>
  </si>
  <si>
    <t>SW/2024/42890 22/04/2024</t>
  </si>
  <si>
    <t>SW/2024/42891</t>
  </si>
  <si>
    <t>SRWR: 3521837  3521841  3521847   3521855 TRO 3521868
Location: A77 NB Dutchouse Rbt to Bellfield IC - Closure
Direction: N
Delay: Little or No Delay/Off Peak Hours
Diversion:
Leave Dutchouse Rbt onto A78 north - take 3rd exit at Monktonhead Rbt onto A78 north - take 2nd exit  at Meadowhead Rbt- leave A78 at Warrix Rbt- take 3rd exit onto A71- Follow A71 to Bellfield Rbt- follow signs</t>
  </si>
  <si>
    <t>SW/2024/42891 22/04/2024</t>
  </si>
  <si>
    <t>SW/2024/42892</t>
  </si>
  <si>
    <t>SRWR: 3521895  TRO  3521868
Location: A77 NB Symington off slip - Closure 
Direction: N
Delay: Little or No Delay/Off Peak Hours
Diversion:
leave Dutchouse Rbt onto A78 north - take 3rd exit at Monktonhead Rbt onto A78 north - take 2nd exit  at Meadowhead Rbt- leave A78 at Warrix Rbt- take 3rd exit onto A71- Follow A71 to Bellfield Rbt-  take 5th exit onto A77 south- follow signs to Symington</t>
  </si>
  <si>
    <t>SW/2024/42892 22/04/2024</t>
  </si>
  <si>
    <t>SW/2024/42893</t>
  </si>
  <si>
    <t>SRWR: 3521895  TRO  3521868
Location: A77 NB Symington on slip - Closure
Direction: N
Delay: Little or No Delay/Off Peak Hours
Diversion:
Take A77 south to dutchouse- leave dutchouse rbt onto A78 north- take 3rd exit at monktonhead rbt onto A78 north-take 2nd exit  at meadowhead rbt- leave A78 at Warrix rbt- take 3rd exit onto A71- Follow A71 to Bellfield rbt- follow signs</t>
  </si>
  <si>
    <t>SW/2024/42893 22/04/2024</t>
  </si>
  <si>
    <t>SW/2024/42894</t>
  </si>
  <si>
    <t>SRWR: 3521906 TRO 3521868
Location: A77 NB Bogend off slip - Closure
Direction: N
Delay: Little or No Delay/Off Peak Hours
Diversion:
Leave Dutchouse Rbt onto A78 north - take 3rd exit at Monktonhead Rbt onto A78 north - take 2nd exit  at Meadowhead Rbt- leave A78 at Warrix Rbt- take 3rd exit onto A71- Follow A71 to Bellfield Rbt-  take 5th exit onto A77 south- follow signs for Bogend</t>
  </si>
  <si>
    <t>SW/2024/42894 22/04/2024</t>
  </si>
  <si>
    <t>SW/2024/42895</t>
  </si>
  <si>
    <t>SRWR: 3521906 TRO 3521868
Location: A77 NB Bogend on slip - Closure 
Direction: N
Delay: Little or No Delay/Off Peak Hours
Diversion:
Take A77 south to Dutchouse - leave Dutchouse Rbt onto A78 north - take 3rd exit at Monktonhead Rbt onto A78 north - take 2nd exit  at Meadowhead Rbt- leave A78 at Warrix Rbt- take 3rd exit onto A71 - Follow A71 to Bellfield Rbt- follow signs</t>
  </si>
  <si>
    <t>SW/2024/42895 22/04/2024</t>
  </si>
  <si>
    <t>SW/2024/42896</t>
  </si>
  <si>
    <t>SRWR:  3521847 TRO 3521868
Location: A77 NB Spitallhill off slip -  Closure 
Direction: N
Delay: Little or No Delay/Off Peak Hours
Diversion:
Leave Dutchouse Rbt onto A78 north - take 3rd exit at Monktonhead Rbt onto A78 north - take 2nd exit  at Meadowhead Rbt- leave A78 at Warrix Rbt- take 3rd exit onto A71- Follow A71 to Bellfield Rbt – Follow signs</t>
  </si>
  <si>
    <t>SW/2024/42896 22/04/2024</t>
  </si>
  <si>
    <t>SW/2024/42897</t>
  </si>
  <si>
    <t>SRWR:  3521906  TRO 3521868
Location: A77 NB Bellfield IC off slip - Closure
Direction: N
Delay: Little or No Delay/Off Peak Hours
Diversion:
Leave Dutchouse Rbt onto A78 north - take 3rd exit at Monktonhead Rbt onto A78 north - take 2nd exit  at Meadowhead Rbt- leave A78 at Warrix Rbt- take 3rd exit onto A71- Follow A71 to Bellfield Rbt – Follow signs</t>
  </si>
  <si>
    <t>SW/2024/42897 22/04/2024</t>
  </si>
  <si>
    <t>SW/2024/42898</t>
  </si>
  <si>
    <t>SRWR: 3521969 35219713521972 3521973 3521976 TRO 3521977
Location: A77 NB Bellfield IC to Meiklewood - Closure 
Direction: N
Delay: Little or No Delay/Off Peak Hours
Diversion:
A77 bellfield rbt take 1st exit onto A71- follow A71 to moorfield rbt- take 3rd exit  onto B7081- turn right at roundabout onto irvine road- turn left onto B7064- follow road onto A77 north end.</t>
  </si>
  <si>
    <t>SW/2024/42898 22/04/2024</t>
  </si>
  <si>
    <t>SW/2024/42899</t>
  </si>
  <si>
    <t>SRWR:  3521978  TRO 3521977
Location: A77 NB Bellfield IC on slip - Closure 
Direction: N
Delay: Little or No Delay/Off Peak Hours
Diversion:
A77 bellfield rbt take 4th exit onto A71- follow A71 to moorfield rbt- take 3rd exit  onto B7081- turn right at roundabout onto irvine road- turn left onto B7064- follow road onto A77 north- end</t>
  </si>
  <si>
    <t>SW/2024/42899 22/04/2024</t>
  </si>
  <si>
    <t>SW/2024/42900</t>
  </si>
  <si>
    <t>SRWR: 3521979 TRO 3521977
Location: A77 NB Grassyards off slip - Closure
Direction: N
Delay: Little or No Delay/Off Peak Hours
Diversion:
A77 bellfield rbt take 1st exit onto A71- follow A71 to moorfield rbt- take 3rd exit  onto B7081- turn right at roundabout onto irvine road- turn left onto B7064- follow road onto A77 south- follow A77 south to grassyardsoff slip- end</t>
  </si>
  <si>
    <t>SW/2024/42900 22/04/2024</t>
  </si>
  <si>
    <t>SW/2024/42901</t>
  </si>
  <si>
    <t>SRWR:  3521979  TRO 3521977
Location: A77 NB Grassyards on slip - Closure
Direction: N
Delay: Little or No Delay/Off Peak Hours
Diversion:
take A77 south- leave A77 for bellfield rbt take 4th exit onto A71- follow A71 to moorfield rbt- take 3rd exit  onto B7081- turn right at roundabout onto irvine road- turn left onto B7064- follow road onto A77 north end</t>
  </si>
  <si>
    <t>SW/2024/42901 22/04/2024</t>
  </si>
  <si>
    <t>SW/2024/42902</t>
  </si>
  <si>
    <t>SRWR:  3521976 TRO 3521977
Location: A77 NB Meiklewood off slip - road closure
Direction: N
Delay: Little or No Delay/Off Peak Hours
Diversion:
A77 bellfield rbt take 1st exit onto A71- follow A71 to moorfield rbt- take 3rd exit  onto B7081- turn right at roundabout onto irvine road- turn left onto B7064- follow road onto A77 north end</t>
  </si>
  <si>
    <t>SW/2024/42902 22/04/2024</t>
  </si>
  <si>
    <t>SW/2024/42903</t>
  </si>
  <si>
    <t>SRWR:  3521981 3521982 3521983 3521985 3521986 3521987
Location: A77 SB - Meiklewood to Bellfield IC - Closure 
Direction: S
Delay: Little or No Delay/Off Peak Hours
Diversion:
Leave M77 SB at Jct 8  onto B7038 Glasgow Road- 2nd exit at rbt onto Western Road, B7064- turn right onto Irvine Road- turn left onto B7081- turn left at Moorfield Rbt- follow A71 to Bellfield Interchange- follow directional signs
TRO 3521988</t>
  </si>
  <si>
    <t>SW/2024/42903 22/04/2024</t>
  </si>
  <si>
    <t>SW/2024/42904</t>
  </si>
  <si>
    <t>SRWR:  3521982  TRO 3521988
Location: A77 SB - Meiklewood on slip  Closure 
Direction: S
Delay: Little or No Delay/Off Peak Hours
Diversion:
Leave M77 SB at Jct 8  onto B7038 Glasgow Road- 2nd exit at rbt onto Western Road, B7064- turn right onto Irvine Road- turn left onto B7081- turn left at Moorfield Rbt- follow A71 to Bellfield Interchange- follow directional signs</t>
  </si>
  <si>
    <t>SW/2024/42904 22/04/2024</t>
  </si>
  <si>
    <t>SW/2024/42905</t>
  </si>
  <si>
    <t>SRWR: 3521989 TRO  3521988
Location: A77 SB - Grassyards off slip - Closure
Direction: S
Delay: Little or No Delay/Off Peak Hours
Diversion:
Leave M77 SB at Jct 8  onto B7038 Glasgow Road- 2nd exit at rbt onto Western Road, B7064- turn right onto Irvine Road- turn left onto B7081- turn left at Moorfield Rbt- follow A71 to Bellfield Interchange- follow directional signs</t>
  </si>
  <si>
    <t>SW/2024/42905 22/04/2024</t>
  </si>
  <si>
    <t>SW/2024/42906</t>
  </si>
  <si>
    <t>SRWR: 3521989 TRO  3521988
Location: A77 SB - Grassyards on slip - Closure
Direction: S
Delay: Little or No Delay/Off Peak Hours
Diversion:
take A77 north- leave A77 north at meiklewood off slip onto B7038 Glasgow road- 2nd exit at rbt onto western road B7064- turn right onto irvine road- turn left onto B7081- turn left at Moorfield rbt- follow A71 to Bellfield interchange- follow directional signs</t>
  </si>
  <si>
    <t>SW/2024/42906 22/04/2024</t>
  </si>
  <si>
    <t>SW/2024/42907</t>
  </si>
  <si>
    <t>SRWR:  3521990 TRO 3521988
Location: A77 SB - Bellfield IC off slip - Closure 
Direction: S
Delay: Little or No Delay/Off Peak Hours
Diversion:
Leave M77 SB at J6 onto B7038 Glasgow Road- 2nd exit at rbt onto Western Road, B7064- turn right onto Irvine Road- turn left onto B7081- turn left at Moorfield Rbt- follow A71 to Bellfield Interchange- follow directional signs
(LA ref: 3341883)</t>
  </si>
  <si>
    <t>SW/2024/42907 22/04/2024</t>
  </si>
  <si>
    <t>SW/2024/42908</t>
  </si>
  <si>
    <t>SRWR: 3546701 3546702 3546703  3546704  3546705 3546706
Location: A77 SB - Bellfield IC to Dutchouse Rbt - Road  Closure
Direction: S
Delay: Little or No Delay/Off Peak Hours
Diversion:
Leave A77 south at Bellfield Rbt- take 3rd exit onto A71- A71 Moorfield Rbt 2nd exit- A71 Corsehill Rbt 2nd exit- At Warrix 1st exit on to A78 south- A78 Meadowhead Rbt 2nd exit- A78 Monktonhead 2nd exit to Dutchouse- follow directional signs. 
TRO 3546706</t>
  </si>
  <si>
    <t>SW/2024/42908 22/04/2024</t>
  </si>
  <si>
    <t>SW/2024/42909</t>
  </si>
  <si>
    <t>SRWR: 3546707  TRO 3546706
Location: A77 SB - Bellfield IC on slip - Slip Closure
Direction: S
Delay: Little or No Delay/Off Peak Hours
Diversion:
Take 2nd exit onto A71- A71 Moorfoot Rbt 2nd exit- A71 Corsehill Rbt 2nd exit- At Warrix 1st exit on to A78 south- A78 Meadowhead Rbt 2nd exit- A78 Monktonhead 2nd exit to Dutchouse- follow directional signs</t>
  </si>
  <si>
    <t>SW/2024/42909 22/04/2024</t>
  </si>
  <si>
    <t>SW/2024/42910</t>
  </si>
  <si>
    <t>SRWR: 3546708 TRO 3546706
Location: A77 SB - Spitalhill on slip - Slip Closure
Direction: S
Delay: Little or No Delay/Off Peak Hours
Diversion:
take the B7038- take 1st exit onto A71- A71 Moorfoot Rbt 2nd exit- A71 Corsehill Rbt 2nd exit- At Warrix 1st exit on to A78 south- A78 Meadowhead Rbt 2nd exit- A78 Monktonhead 2nd exit to Dutchouse- follow directional signs.  LA ref 3342227</t>
  </si>
  <si>
    <t>SW/2024/42910 22/04/2024</t>
  </si>
  <si>
    <t>SW/2024/42911</t>
  </si>
  <si>
    <t>SRWR:  3546709 TRO 3546706
Location: A77 SB - Bogend off slip Tarbolton Road  - Slip  Closure
Direction: S
Delay: Little or No Delay/Off Peak Hours
Diversion:
Leave A77 south at Bellfield Rbt- take 3rd exit onto A71- A71 Moorfoot Rbt 2nd exit- A71 Corsehill Rbt 2nd exit- At Warrix 1st exit on to A78 south- A78 Meadowhead Rbt 2nd exit- A78 Monktonhead 2nd exit to Dutchouse- follow A77 north – take off slip to Bogend - end</t>
  </si>
  <si>
    <t>SW/2024/42911 22/04/2024</t>
  </si>
  <si>
    <t>SW/2024/42912</t>
  </si>
  <si>
    <t>SRWR:  3546709 TRO 3546706
Location: A77 SB - Bogend on slip Tarbolton Road  - Slip Closure
Direction: S
Delay: Little or No Delay/Off Peak Hours
Diversion:
Take A77 NB - Leave A77 north at Bellfield IC - take 1st exit onto A71- A71 Moorfoot Rbt 2nd exit- A71 Corsehill Rbt 2nd exit- At Warrix 1st exit on to A78 south- A78 Meadowhead Rbt 2nd exit- A78 Monktonhead 2nd exit to Dutchouse- follow directional signs</t>
  </si>
  <si>
    <t>SW/2024/42912 22/04/2024</t>
  </si>
  <si>
    <t>SW/2024/42913</t>
  </si>
  <si>
    <t>SRWR: 3546710 TRO 3546706
Location: A77 SB - Symington off slip - Slip Closure
Direction: S
Delay: Little or No Delay/Off Peak Hours
Diversion:
Leave A77 south at Bellfield Rbt- take 3rd exit onto A71- A71 Moorfoot Rbt 2nd exit- A71 Corsehill Rbt 2nd exit- At Warrix 1st exit on to A78 south- A78 Meadowhead Rbt 2nd exit- A78 Monktonhead 2nd exit to Dutchouse- follow directional A77 north – leave A77 at Symington - end</t>
  </si>
  <si>
    <t>SW/2024/42913 22/04/2024</t>
  </si>
  <si>
    <t>SW/2024/42914</t>
  </si>
  <si>
    <t>SRWR: 3546710 TRO 3546706
Location: A77 SB - Symington on slip - Slip Closure 
Direction: S
Delay: Little or No Delay/Off Peak Hours
Diversion:
Join A77 NB - Leave A77 north at Bellfield Rbt- take 1st exit onto A71- A71 Moorfoot Rbt 2nd exit- A71 Corsehill Rbt 2nd exit- At Warrix 1st exit on to A78 south- A78 Meadowhead Rbt 2nd exit- A78 Monktonhead 2nd exit to Dutchouse- follow directional signs</t>
  </si>
  <si>
    <t>SW/2024/42914 22/04/2024</t>
  </si>
  <si>
    <t>SW/2024/43082</t>
  </si>
  <si>
    <t>SRWR: 3524374
Location: A77 Bridgemill Girvan  NB- TTL
Direction: N
Delay: Little or No Delay/Off Peak Hours
Diversion:
No Diversion</t>
  </si>
  <si>
    <t>Portable Traffic Lights (TTLS) (No Speed Restriction) - Amey</t>
  </si>
  <si>
    <t>SW/2024/43082 22/04/2024</t>
  </si>
  <si>
    <t>SW/2024/43083</t>
  </si>
  <si>
    <t>SRWR: 3524374
Location: A77 Bridgemill Girvan  SB TTL
Direction: S
Delay: Little or No Delay/Off Peak Hours
Diversion:
No Diversion</t>
  </si>
  <si>
    <t>SW/2024/43083 22/04/2024</t>
  </si>
  <si>
    <t>SW/2024/43378</t>
  </si>
  <si>
    <t>SRWR: 3530292
Location: A76 Dumfries Road Cumnock SB - Layby Works
Direction: S
Delay: Slight Delay/At All Times
Diversion:
No Diversion</t>
  </si>
  <si>
    <t>No Obstruction on Carriageway or Footway (No Speed Restriction) - Signsafe</t>
  </si>
  <si>
    <t>Third Party Works - RJ McLeod (Primary)</t>
  </si>
  <si>
    <t>SW/2024/43378 22/04/2024</t>
  </si>
  <si>
    <t>SW/2024/43389</t>
  </si>
  <si>
    <t>SRWR: 3530546
Location: A76 Dumfries Road Cumnock SB - Layby Occupation Only
Direction: S
Delay: Little or No Delay/At All Times
Diversion:
No Diversion</t>
  </si>
  <si>
    <t>SW/2024/43389 22/04/2024</t>
  </si>
  <si>
    <t>SW/2024/43390</t>
  </si>
  <si>
    <t>SRWR: 3534476,3546486
Location: A737 Dalry Bypass  at Hillend Roundabout EB - Lane Closure
Direction: E
Delay: Slight Delay/Off Peak Hours
Diversion:
No Diversion</t>
  </si>
  <si>
    <t>Lane Closure (No Speed Restriction) - Hatton Traffic Management</t>
  </si>
  <si>
    <t>Third Party Works - Fairhurst (Primary)</t>
  </si>
  <si>
    <t>SW/2024/43390 22/04/2024</t>
  </si>
  <si>
    <t>SW/2024/43562</t>
  </si>
  <si>
    <t>SRWR: 35344763546486
Location: A737  Dalry Bypass at Hillend Roundabout WB - Lane Closure
Direction: W
Delay: Slight Delay/Off Peak Hours
Diversion:
No Diversion</t>
  </si>
  <si>
    <t>SW/2024/43562 22/04/2024</t>
  </si>
  <si>
    <t>SW/2024/43606</t>
  </si>
  <si>
    <t>SRWR: 3473855  TRO  3550961
Location: M74 Jct 6 SB off slip to Motherwell - Total Closure
Direction: S
Delay: Slight Delay/Off Peak Hours
Diversion:
M74 Jct 8 SB off slip - M74 Jct 8 NB on slip - M74 Jct 6 NB off slip to Motherwell - Diversion End</t>
  </si>
  <si>
    <t>Inspections: Structures - STRUCTURAL INVESTIGATION SERVICES LTD (Primary)</t>
  </si>
  <si>
    <t>SW/2024/43606 22/04/2024</t>
  </si>
  <si>
    <t>SW/2024/43607</t>
  </si>
  <si>
    <t>SRWR: 3473861  TRO 3550961
Location: M74 Jct 6 SB off slip to Hamilton - Total Closure
Direction: S
Delay: Slight Delay/Off Peak Hours
Diversion:
M74 Jct 8 SB off slip - M74 Jct 8 NB on slip - M74 Jct 6 NB off slip to Hamilton - Diversion End</t>
  </si>
  <si>
    <t>SW/2024/43607 22/04/2024</t>
  </si>
  <si>
    <t>SW/2024/43608</t>
  </si>
  <si>
    <t>SRWR:  3473917   3473913 TRO 3550962
Location: M74 Jct 6 NB off slip to Motherwell - Total Closure
Direction: N
Delay: Moderate Delay/Off Peak Hours
Diversion:
M74 Jct 5 NB off slip – 4th exit on M74 Jct 5 NB off slip to A725 – M74 Jct 5 NB off slip – 4th exit on M74 Jct 5 NB off slip to A725 – A725 Bellshill Rd - A725 - A721 Gartcosh Walk A721 Campbell Street - A775 Main Street - A775 Holytown Rd - A775 Main Street Holytown - A723 Carfin Holytown Link Rd - A723 Merry Street - A721 Hope Street - A721 Muir Street - Diversion End</t>
  </si>
  <si>
    <t>SW/2024/43608 22/04/2024</t>
  </si>
  <si>
    <t>SW/2024/43609</t>
  </si>
  <si>
    <t>SRWR: 3473917   3550963  TRO  3550962
Location: M74 Jct 6 NB off slip to Hamilton- Total Closure
Direction: N
Delay: Moderate Delay/Off Peak Hours
Diversion:
M74 Jct 5 NB off slip – 4th exit on M74 Jct 5 NB off slip to A725 – A725 Bellshill Rd - A725 - A721 Gartcosh Walk A721 Campbell Street - A775 Main Street - A775 Holytown Rd - A775 Main Street Holytown - A723 Carfin Holytown Link Rd - A723 Merry Street - A721 Hope Street - A721 Muir Street - A723 Hamilton Rd - A723 Motherwell Rd - Diversion End</t>
  </si>
  <si>
    <t>SW/2024/43609 22/04/2024</t>
  </si>
  <si>
    <t>SW/2024/43610</t>
  </si>
  <si>
    <t>SRWR: 3473876 TRO  3550962
Location: A723 Motherwell Road  EB - Total Closure
Direction: E
Delay: Slight Delay/Off Peak Hours
Diversion:
A723 Motherwell Rd - A72 Palace Grounds - A72 Muir Street - B7071 Bothwell Rd - B7071 Hamilton Rd - B7071 Bellshill Rd - A725 Bellshill Rd - A725 - A721 Gartcosh Walk A721 Campbell Street - A775 Main Street - A775 Holytown Rd - A775 Main Street Holytown - A723 Carfin Holytown Link Rd - A723 Merry Street - A721 Hope Street - A721 Muir Street - Diversion End</t>
  </si>
  <si>
    <t>SW/2024/43610 22/04/2024</t>
  </si>
  <si>
    <t>SW/2024/43621</t>
  </si>
  <si>
    <t>SRWR: 3473749
Location: A723 Motherwell Road WB - Total Closure
Direction: W
Delay: Slight Delay/Off Peak Hours
Diversion:
A723 Hamilton Rd - B754 Airbles Road - A721 Windmillhill St - A721 Brandon Street - A721 Menteith Rd - A723 Merry Street - A723 Carfin-Holytown Link Rd - A775 Main Street Holytown - A775 Holytown Road - A775 Main Street Mossend - A721 Campbell Street - A721 Gartcosh Walk - A725 - A725 Belshill Rd - B7071 Bellshill Rd - B7071 Hamilton Rd - B7071 Bothwell Rd - A72 Muir Street - A72 Palace Grounds Rd - A723 Motherwell Rd - Diversion End</t>
  </si>
  <si>
    <t>SW/2024/43621 22/04/2024</t>
  </si>
  <si>
    <t>SW/2024/43622</t>
  </si>
  <si>
    <t>SRWR:  3550975   3550976  TRO  3550977
Location: M74 Jct 6 NB on slip from Hamilton - Total Closure
Direction: N
Delay: Slight Delay/Off Peak Hours
Diversion:
A723 EB - B754 Airbles Rd Rbt - A723 WB - M74 Jct 6 NB on slip - Diversion End</t>
  </si>
  <si>
    <t>SW/2024/43622 22/04/2024</t>
  </si>
  <si>
    <t>SW/2024/43623</t>
  </si>
  <si>
    <t>SRWR: 3550978 TRO 3550977
Location: M74 Jct 6 SB on slip from Hamilton - Total Closure
Direction: S
Delay: Slight Delay/Off Peak Hours
Diversion:
A723 EB - B754 Airbles Rd Rbt - A723 WB - M74 Jct 6 SB on slip - Diversion End</t>
  </si>
  <si>
    <t>SW/2024/43623 22/04/2024</t>
  </si>
  <si>
    <t>SW/2024/43634</t>
  </si>
  <si>
    <t>SRWR: Mobile Short Duration Lane Closures 
Location: M77 NB Jct 5 to M8 - Mobile Lane Closure
Direction: N
Delay: Little or No Delay/Off Peak Hours
Diversion:
No Diversion</t>
  </si>
  <si>
    <t>Mobile Lane Closures (No Speed Restriction) - Amey</t>
  </si>
  <si>
    <t>SW/2024/43634 22/04/2024</t>
  </si>
  <si>
    <t>SW/2024/43635</t>
  </si>
  <si>
    <t>SRWR: Mobile Short Duration Lane Closures 
Location: M77 SB  Jct 5 to M8 - Mobile Lane Closure
Direction: S
Delay: Little or No Delay/Off Peak Hours
Diversion:
No Diversion</t>
  </si>
  <si>
    <t>SW/2024/43635 22/04/2024</t>
  </si>
  <si>
    <t>Bridge Joint Repairs - Diack Macaulay (Primary)</t>
  </si>
  <si>
    <t>Lane Closure (No Speed Restriction) - Apex Traffic Management</t>
  </si>
  <si>
    <t>SW/2024/43810</t>
  </si>
  <si>
    <t>SRWR:  3550956
Location: M77 N/B  Jct 2 lane 2 closure 
Direction: N
Delay: Slight Delay/Off Peak Hours
Diversion:
No Diversion</t>
  </si>
  <si>
    <t>Gantry Works - Merson Signs (Primary)</t>
  </si>
  <si>
    <t>SW/2024/43810 22/04/2024</t>
  </si>
  <si>
    <t>SW/2024/43811</t>
  </si>
  <si>
    <t>SRWR: 3550957 TRO 3550958
Location: M77 N/B Jct 2 - 1 Total closure 
Direction: N
Delay: Slight Delay/Off Peak Hours
Diversion:
divert via: Barrhead Rd, Brockburn Rd, Crookston Rd, Paisley Rd West, Mosspark Boulevard, Dumbreck Rd, M77 Jct 1 NB, End.</t>
  </si>
  <si>
    <t>SW/2024/43811 22/04/2024</t>
  </si>
  <si>
    <t>SW/2024/43812</t>
  </si>
  <si>
    <t>SRWR:  3550959 TRO  3550958
Location: M77 N/B J2 on slip Closure 
Direction: N
Delay: Slight Delay/Off Peak Hours
Diversion:
divert via: Barrhead Rd, Brockburn Rd, Crookston Rd, Paisley Rd West, Mosspark Boulevard, Dumbreck Rd, M77 Jct 1 NB, End.</t>
  </si>
  <si>
    <t>SW/2024/43812 22/04/2024</t>
  </si>
  <si>
    <t>SW/2024/43813</t>
  </si>
  <si>
    <t>SRWR: 3550960
Location: M77 B762 Barrhead Road - Lane Closure
Direction: E
Delay: Slight Delay/Off Peak Hours
Diversion:
No Diversion</t>
  </si>
  <si>
    <t>SW/2024/43813 22/04/2024</t>
  </si>
  <si>
    <t>SW/2024/43847</t>
  </si>
  <si>
    <t>SRWR: Mobile Short Duration Lane Closures 
Location: M8 NB Jct 13 to M80 Jct 2 - Mobile Lane Closure 
Direction: N
Delay: Little or No Delay/Off Peak Hours
Diversion:
No Diversion</t>
  </si>
  <si>
    <t>SW/2024/43847 22/04/2024</t>
  </si>
  <si>
    <t>SW/2024/43848</t>
  </si>
  <si>
    <t>SRWR: Mobile Short Duration Lane Closures 
Location: M80 SB Jct 2 to M8 - Mobile Lane Closure
Direction: S
Delay: Little or No Delay/Off Peak Hours
Diversion:
No Diversion</t>
  </si>
  <si>
    <t>SW/2024/43848 22/04/2024</t>
  </si>
  <si>
    <t>SW/2024/43902</t>
  </si>
  <si>
    <t>SRWR: 3402562   3541727 TRO 3541421
Location: M77 Jct 2 - Jct 1 NB - Total Closure 
Direction: N
Delay: Slight Delay/Off Peak Hours
Diversion:
Exit M77 Jct 2 NB Offslip - Fairchild Ave - (B762) Barrhead Rd - Braidcraft Rd - Corkerhill Rd - Mosspark Blvd - Dumbreck Rd - Return M77 NB Jct 1 Onslip - End</t>
  </si>
  <si>
    <t>Traffic Loops - Mway Comms (Primary)
Resurfacing - Aggregate Industries (Primary)
Lining Works - CTM Ltd (Primary)</t>
  </si>
  <si>
    <t>SW/2024/43902 22/04/2024</t>
  </si>
  <si>
    <t>SW/2024/43903</t>
  </si>
  <si>
    <t>SRWR:  3541737
Location: M77 Jct 2 NB Onslip - Total Closure 
Direction: N
Delay: Slight Delay/Off Peak Hours
Diversion:
Continue (B762) Barrhead Rd - Braidcraft Rd - Corkerhill Rd - Mosspark Blvd - Dumbreck Rd - Return M77 NB Jct 1 Onslip - End</t>
  </si>
  <si>
    <t>SW/2024/43903 22/04/2024</t>
  </si>
  <si>
    <t>SW/2024/43904</t>
  </si>
  <si>
    <t>SRWR:  3541750
Location: M77 Jct 1 NB Offslip - Total Closure 
Direction: N
Delay: Slight Delay/Off Peak Hours
Diversion:
Exit M77 Jct 2 NB Offslip - Fairchild Ave - (B762) Barrhead Rd - Braidcraft Rd - Corkerhill Rd - Mosspark Blvd - Dumbreck Rd - Return M77 NB Jct 1 Onslip - End</t>
  </si>
  <si>
    <t>Lining Works - CTM Ltd (Primary)
Traffic Loops - Mway Comms (Primary)
Resurfacing - Aggregate Industries (Primary)</t>
  </si>
  <si>
    <t>SW/2024/43904 22/04/2024</t>
  </si>
  <si>
    <t>SW/2024/44932</t>
  </si>
  <si>
    <t>SRWR: 3560506
Location: M77 NB Nitshill Int - 2 - Lane closure
Direction: N
Delay: Slight Delay/Off Peak Hours
Diversion:
No Diversion</t>
  </si>
  <si>
    <t>Resurfacing - Aggregate Industries (Primary)
Lining Works - CTM Ltd (Primary)
Traffic Loops - Mway Comms (Primary)</t>
  </si>
  <si>
    <t>SW/2024/44932 22/04/2024</t>
  </si>
  <si>
    <t>SW/2024/43923</t>
  </si>
  <si>
    <t>SRWR: 3466974 
Location: A77 Whatriggs Road overbridge - Total Closure
Direction: E
Delay: Slight Delay/At All Times
Diversion:
A76 westbound to Bellfield I/C - 3rd exit onto Queen's drive  -  left onto B7072 Hurlford Rd - left onto New Street - Whatriggs road - right at the roundabout onto Merrick Road - left to join Whatriggs road - diversion ends</t>
  </si>
  <si>
    <t>Road Closure (No Speed Restriction) - Class 1</t>
  </si>
  <si>
    <t>Parapet Repairs - HBS (Primary)</t>
  </si>
  <si>
    <t>SW/2024/43923 22/04/2024</t>
  </si>
  <si>
    <t>SW/2024/44038</t>
  </si>
  <si>
    <t>SRWR:  3551589
Location: A77  SB Kilmarnock Bypass Bellfiield IC to Whatriggs road OB - Lane Closure
Direction: S
Delay: Little or No Delay/Off Peak Hours
Diversion:
No Diversion</t>
  </si>
  <si>
    <t>Lane Closure (No Speed Restriction) - Class 1</t>
  </si>
  <si>
    <t>SW/2024/44038 22/04/2024</t>
  </si>
  <si>
    <t>SW/2024/44040</t>
  </si>
  <si>
    <t>SRWR: 3551603
Location: A77 NB  Kilmarnock Bypass - Bellfield IC  at Whatriggs OB - Lane Closure
Direction: N
Delay: Little or No Delay/Off Peak Hours
Diversion:
No Diversion</t>
  </si>
  <si>
    <t>SW/2024/44040 22/04/2024</t>
  </si>
  <si>
    <t>SW/2024/43935</t>
  </si>
  <si>
    <t>SRWR: 3483127 3547883 3547891 3547894 3547898 TRO3548132
Location: M8 EB Jct 26 - 24 - Total Closure 
Direction: E
Delay: Slight Delay/Off Peak Hours
Diversion:
Leave at Jct 26 off slip to roundabout – take 1st exit onto A739 to Hillington 2 Roundabout – take 3rd exit onto Renfrew Road, Shieldhall Road and Edmiston Drive to roundabout at Helen Street – take 3rd exit onto Helen Street to Junction 24 at traffic signals – turn left onto slip road to rejoin M8 eastbound.</t>
  </si>
  <si>
    <t>SW/2024/43935 22/04/2024</t>
  </si>
  <si>
    <t>SW/2024/43936</t>
  </si>
  <si>
    <t>SRWR: 3548151  TRO  3548132
Location: M8 EB Jct 26 EB Onslip - Total Closure 
Direction: E
Delay: Slight Delay/Off Peak Hours
Diversion:
Continue round Rbt take 3rd exit onto A739 to Hillington 2 Roundabout – take 3rd exit onto Renfrew Road, Shieldhall Road and Edmiston Drive to roundabout at Helen Street – take 3rd exit onto Helen Street to Junction 24 at traffic signals – turn left onto slip road to rejoin M8 eastbound.</t>
  </si>
  <si>
    <t>SW/2024/43936 22/04/2024</t>
  </si>
  <si>
    <t>SW/2024/43937</t>
  </si>
  <si>
    <t>SRWR:  3548160  TRO 3548162
Location: M8 Jct 25A EB Onslip - Total Closure 
Direction: E
Delay: Slight Delay/Off Peak Hours
Diversion:
Continue to Kings Inch Rd  - Renfrew Road, Shieldhall Road and Edmiston Drive to roundabout at Helen Street – take 3rd exit onto Helen Street to Junction 24 at traffic signals – turn left onto slip road to rejoin M8 eastbound</t>
  </si>
  <si>
    <t>SW/2024/43937 22/04/2024</t>
  </si>
  <si>
    <t>SW/2024/43938</t>
  </si>
  <si>
    <t>SRWR:  3548170 TRO 
Location: M8 J25 EB off slip to A739 - Total Closure 
Direction: E
Delay: Slight Delay/Off Peak Hours
Diversion:
Leave M8 Jct 26 take 1st exit onto A739 to Hillington 2 Roundabout – take 3rd exit onto Renfrew Road, Shieldhall Road take first exit to onslip A739 - End</t>
  </si>
  <si>
    <t>SW/2024/43938 22/04/2024</t>
  </si>
  <si>
    <t>SW/2024/43939</t>
  </si>
  <si>
    <t>SRWR: 3548174 TRO  3548132
Location: M8 J25 EB Onslip  from A739 - Total Closure 
Direction: E
Delay: Slight Delay/Off Peak Hours
Diversion:
Traffic brought off onto Langlands Road to roundabout at Shieldhall Road/Langlands Road – take 1st exit to join Shieldhall Rd and Edmiston Drive to roundabout at Helen Street – take 3rd exit onto Helen Street to Junction 24 at traffic signals – turn left onto slip road to rejoin M8 eastbound.</t>
  </si>
  <si>
    <t>SW/2024/43939 22/04/2024</t>
  </si>
  <si>
    <t>SW/2024/43940</t>
  </si>
  <si>
    <t>SRWR: 3548178 TRO  3548132
Location: M8 EB Jct 24 Offslip - Total Closure 
Direction: E
Delay: Slight Delay/Off Peak Hours
Diversion:
Leave at Jct 26 off slip to roundabout – take 1st exit onto A739 to Hillington 2 Roundabout – take 3rd exit onto Renfrew Road, Shieldhall Road and Edmiston Drive to roundabout at Helen Street – take 3rd exit onto Helen Street</t>
  </si>
  <si>
    <t>SW/2024/43940 22/04/2024</t>
  </si>
  <si>
    <t>SW/2024/43941</t>
  </si>
  <si>
    <t>SRWR: 3548183   3548184
Location: M8 WB J24 - 25 - Lane closure
Direction: W
Delay: Slight Delay/Off Peak Hours
Diversion:
No Diversion</t>
  </si>
  <si>
    <t>SW/2024/43941 22/04/2024</t>
  </si>
  <si>
    <t>SW/2024/44101</t>
  </si>
  <si>
    <t>SRWR: 3538508
Location: A77 SB Henrietta Street Girvan - TTLs 
Direction: S
Delay: Slight Delay/Peak Hours
Diversion:
No Diversion</t>
  </si>
  <si>
    <t>Portable Traffic Lights (TTLS) (No Speed Restriction) - Firedstone LTD</t>
  </si>
  <si>
    <t>Utility Works - Scottish Water (Primary)
Utility Works - Firedstone LTD (Secondary)</t>
  </si>
  <si>
    <t>SW/2024/44101 22/04/2024</t>
  </si>
  <si>
    <t>SW/2024/44102</t>
  </si>
  <si>
    <t>SRWR: 3538508
Location: A77 NB Henrietta Street Girvan - TTLs 
Direction: S
Delay: Slight Delay/Peak Hours
Diversion:
No Diversion</t>
  </si>
  <si>
    <t>SW/2024/44102 22/04/2024</t>
  </si>
  <si>
    <t>SW/2024/44110</t>
  </si>
  <si>
    <t>SRWR: 3530950,3530956
Location: A75 Between Creetown and Ardwall - Route Part of Diversion 
Direction: E
Delay: Little or No Delay/At All Times
Diversion:
No Diversion</t>
  </si>
  <si>
    <t>Road Part of a Diversion Route - BT (Primary)
Road Part of a Diversion Route - Class 1 (Secondary)</t>
  </si>
  <si>
    <t>SW/2024/44110 22/04/2024</t>
  </si>
  <si>
    <t>SW/2024/44211</t>
  </si>
  <si>
    <t>SRWR: 3545594
Location: A76 Castle, New Cumnock - TTLs
Direction: S
Delay: Slight Delay/At All Times
Diversion:
No Diversion</t>
  </si>
  <si>
    <t>Portable Traffic Lights (TTLS) (No Speed Restriction) - Signsafe</t>
  </si>
  <si>
    <t>SW/2024/44211 22/04/2024</t>
  </si>
  <si>
    <t>SW/2024/44212</t>
  </si>
  <si>
    <t>SRWR: 3545594
Location: A76 Castle, New Cumnock - TTLs
Direction: N
Delay: Slight Delay/At All Times
Diversion:
No Diversion</t>
  </si>
  <si>
    <t>SW/2024/44212 22/04/2024</t>
  </si>
  <si>
    <t>SW/2024/44217</t>
  </si>
  <si>
    <t>SRWR: 3560169 TRO   3560199
Location: M8 Jct 15 EB offslip to Castle ST  - Total Closure
Direction: E
Delay: Slight Delay/Off Peak Hours
Diversion:
Follow M8 EB until Jct 14, then take Viewpark avenue offslip turn right on Viewpark Avenue and right again to join back on M8 take Jct WB offslip to Castle St - End diversion</t>
  </si>
  <si>
    <t>Road Closure (No Speed Restriction) - W &amp; I Gilbert</t>
  </si>
  <si>
    <t>Barrier Repair - W &amp; I Gilbert (Primary)</t>
  </si>
  <si>
    <t>SW/2024/44217 22/04/2024</t>
  </si>
  <si>
    <t>SW/2024/44244</t>
  </si>
  <si>
    <t>SRWR: 3491195  TRO   3550969
Location: A77 Mosside, Kirkoswald NB Road closure
Direction: N
Delay: Moderate Delay/Off Peak Hours
Diversion:
S/B from roundabout turn right on to the B7023, continue straight on to the A719, follow the A719 to Turnberry and re join the A77 S/B
N/B – turn left on to the A719 at Turnberry, follow the A719 and join the B7023 continue on the B7023 and turn left at the roundabout to re join the A77 N/B</t>
  </si>
  <si>
    <t>Resurfacing - Amey (Primary)
Resurfacing - Breedon Aggregates Ltd (Secondary)</t>
  </si>
  <si>
    <t>SW/2024/44244 22/04/2024</t>
  </si>
  <si>
    <t>SW/2024/44245</t>
  </si>
  <si>
    <t>SRWR: 3491195  TRO   3550969
Location: A77 Mosside, Kirkoswald SB Road closure
Direction: S
Delay: Moderate Delay/Off Peak Hours
Diversion:
S/B from roundabout turn right on to the B7023, continue straight on to the A719, follow the A719 to Turnberry and re join the A77 S/B
N/B – turn left on to the A719 at Turnberry, follow the A719 and join the B7023 continue on the B7023 and turn left at the roundabout to re join the A77 N/B</t>
  </si>
  <si>
    <t>SW/2024/44245 22/04/2024</t>
  </si>
  <si>
    <t>SW/2024/44246</t>
  </si>
  <si>
    <t>SRWR: 3491195
Location: A77 Mosside, Kirkoswald NB TTL's
Direction: N
Delay: Slight Delay/At All Times
Diversion:
No Diversion</t>
  </si>
  <si>
    <t>SW/2024/44246 22/04/2024</t>
  </si>
  <si>
    <t>SW/2024/44247</t>
  </si>
  <si>
    <t>SRWR: 3491195
Location: A77 Mosside, Kirkoswald SB TTL's
Direction: S
Delay: Slight Delay/At All Times
Diversion:
No Diversion</t>
  </si>
  <si>
    <t>SW/2024/44247 22/04/2024</t>
  </si>
  <si>
    <t>SW/2024/44248</t>
  </si>
  <si>
    <t>SRWR: 3513804,3513810
Location: A75 Bush o Bields to Ramhill WB Convoy
Direction: W
Delay: Slight Delay/Off Peak Hours
Diversion:
No Diversion</t>
  </si>
  <si>
    <t>Convoy Working (10mph) - Apex Traffic Management</t>
  </si>
  <si>
    <t>SW/2024/44248 22/04/2024</t>
  </si>
  <si>
    <t>SW/2024/44249</t>
  </si>
  <si>
    <t>SRWR: 3513804,3513810
Location: A75 Bush o Bields to Ramhill EB Convoy
Direction: E
Delay: Slight Delay/Off Peak Hours
Diversion:
No Diversion</t>
  </si>
  <si>
    <t>SW/2024/44249 22/04/2024</t>
  </si>
  <si>
    <t>SW/2024/44254</t>
  </si>
  <si>
    <t>SRWR:  3552696 TRO  3552700
Location: M8 J25a WB off slip to Braehead - Total Closure 
Direction: W
Delay: Slight Delay/Off Peak Hours
Diversion:
continue on M8 WB -  off at J26 WB Hillington I/C - take 3rd exit to take Hillington Road - continue on Kings Inch road - right onto Kings Inch drive - diversion ends</t>
  </si>
  <si>
    <t>Structural Repairs - MAT Test Site Services (Primary)</t>
  </si>
  <si>
    <t>SW/2024/44254 22/04/2024</t>
  </si>
  <si>
    <t>SW/2024/44255</t>
  </si>
  <si>
    <t>SRWR: 3552709
Location: M8 J25-J25a WB - Lane  closure
Direction: W
Delay: Little or No Delay/Off Peak Hours
Diversion:
No Diversion</t>
  </si>
  <si>
    <t>SW/2024/44255 22/04/2024</t>
  </si>
  <si>
    <t>SW/2024/44321</t>
  </si>
  <si>
    <t>SRWR: 3202883
Location: A76 SB Between Mauchline &amp; Catrine - Route part of Diversion 
Direction: S
Delay: Little or No Delay/Peak Hours
Diversion:
No Diversion</t>
  </si>
  <si>
    <t>No Obstruction on Carriageway or Footway (No Speed Restriction) - W &amp; I Gilbert</t>
  </si>
  <si>
    <t>Third Party Works - Ayrshire Roads Alliance (Primary)
Third Party Works - Transurveys Limited (Secondary)</t>
  </si>
  <si>
    <t>SW/2024/44321 22/04/2024</t>
  </si>
  <si>
    <t>SW/2024/44322</t>
  </si>
  <si>
    <t>SRWR: 3202883
Location: A76 NB Between Mauchline &amp; Catrine - Route part of Diversion 
Direction: N
Delay: Little or No Delay/Peak Hours
Diversion:
No Diversion</t>
  </si>
  <si>
    <t>SW/2024/44322 22/04/2024</t>
  </si>
  <si>
    <t>SW/2024/44409</t>
  </si>
  <si>
    <t>SRWR:  3552829   TRO  3552837
Location: A8 Bullring Rbt - Closure 
Direction: E
Delay: Little or No Delay/Off Peak Hours
Diversion:
Northern Quadrant Closure
Diversion Via: Dalrymple St, Laird St, Container Way, End</t>
  </si>
  <si>
    <t>Resurfacing - Aggregate Industries (Primary)</t>
  </si>
  <si>
    <t>SW/2024/44409 22/04/2024</t>
  </si>
  <si>
    <t>SW/2024/44410</t>
  </si>
  <si>
    <t>SRWR: 3552862
Location: A8 WB Dalrymple Street - Bullring - O/S Lane Closure 
Direction: W
Delay: Little or No Delay/Off Peak Hours
Diversion:
No Diversion</t>
  </si>
  <si>
    <t>SW/2024/44410 22/04/2024</t>
  </si>
  <si>
    <t>SW/2024/44411</t>
  </si>
  <si>
    <t>SRWR: 3552862
Location: A8 Bullring Rbt -  Lane Closure 
Direction: W
Delay: Little or No Delay/Off Peak Hours
Diversion:
No Diversion</t>
  </si>
  <si>
    <t>SW/2024/44411 22/04/2024</t>
  </si>
  <si>
    <t>SW/2024/44412</t>
  </si>
  <si>
    <t>SRWR:  3552874
Location: A8/A78 High Street - Bullring Rbt -  O/S Lane Closure 
Direction: E
Delay: Little or No Delay/Off Peak Hours
Diversion:
No Diversion</t>
  </si>
  <si>
    <t>SW/2024/44412 22/04/2024</t>
  </si>
  <si>
    <t>SW/2024/44422</t>
  </si>
  <si>
    <t>SRWR: 3553066  TRO  3553072
Location: A8 Newark - Woodhall  EB - Total Closure 
Direction: E
Delay: Slight Delay/Off Peak Hours
Diversion:
Exit Rbt 3rd Exit to A761 Clune Brae - Left Glasgow Rd - Return A8 Woodhall Rbt.</t>
  </si>
  <si>
    <t>Lining Works - CTM Ltd (Primary)
Resurfacing - Aggregate Industries (Primary)</t>
  </si>
  <si>
    <t>SW/2024/44422 22/04/2024</t>
  </si>
  <si>
    <t>SW/2024/44423</t>
  </si>
  <si>
    <t>SRWR: 3553066
Location: A8 Newark Rbt - Outer ring closure 
Direction: E
Delay: Slight Delay/Off Peak Hours
Diversion:
No Diversion</t>
  </si>
  <si>
    <t>Resurfacing - Aggregate Industries (Primary)
Lining Works - CTM Ltd (Primary)</t>
  </si>
  <si>
    <t>SW/2024/44423 22/04/2024</t>
  </si>
  <si>
    <t>SW/2024/44424</t>
  </si>
  <si>
    <t>SRWR: 3553066
Location: A8 Glasgow Rd - Newark WB -  Lane Closure
Direction: E
Delay: Slight Delay/Off Peak Hours
Diversion:
No Diversion</t>
  </si>
  <si>
    <t>SW/2024/44424 22/04/2024</t>
  </si>
  <si>
    <t>SW/2024/44425</t>
  </si>
  <si>
    <t>SRWR: 3553066 TRO 3553072
Location: A8 Glasgow Rd - Newark  EB Lane Closure
Direction: E
Delay: Slight Delay/Off Peak Hours
Diversion:
No Diversion</t>
  </si>
  <si>
    <t>SW/2024/44425 22/04/2024</t>
  </si>
  <si>
    <t>SW/2024/44430</t>
  </si>
  <si>
    <t>SRWR:  3550967
Location: A78 NB Inverkip Rd - 3 Way TTL's
Direction: N
Delay: Little or No Delay/Off Peak Hours
Diversion:
No Diversion</t>
  </si>
  <si>
    <t>SW/2024/44430 22/04/2024</t>
  </si>
  <si>
    <t>SW/2024/44431</t>
  </si>
  <si>
    <t>SRWR:  3550967
Location: A78 SB Inverkip Rd  - 3 Way TTL's
Direction: S
Delay: Little or No Delay/Off Peak Hours
Diversion:
No Diversion</t>
  </si>
  <si>
    <t>SW/2024/44431 22/04/2024</t>
  </si>
  <si>
    <t>SW/2024/44518</t>
  </si>
  <si>
    <t>SRWR:  3552989 TRO  3552995  
Location: M74 SB Jct 6   between slips - Closure 
Direction: S
Delay: Slight Delay/Off Peak Hours
Diversion:
Traffic offslip to Hamilton return A723 to re-join Jct 6 SB Onslip with H/S Running</t>
  </si>
  <si>
    <t>SW/2024/44518 22/04/2024</t>
  </si>
  <si>
    <t>SW/2024/44523</t>
  </si>
  <si>
    <t>SRWR:  3553006
Location: M74 Jct 6 SB Onslip lane closure
Direction: S
Delay: Slight Delay/Off Peak Hours
Diversion:
No Diversion</t>
  </si>
  <si>
    <t>SW/2024/44523 22/04/2024</t>
  </si>
  <si>
    <t>Portable Traffic Lights (TTLS) (No Speed Restriction) - Class 1</t>
  </si>
  <si>
    <t>Landscape Maintenance - Amey (Primary)
Landscape Maintenance - LJX Tree Surgeons (Secondary)</t>
  </si>
  <si>
    <t>SW/2024/44590</t>
  </si>
  <si>
    <t>SRWR: 3552807
Location: A726 Queens way at The Murray Roundabout WB - No Obstruction on C/W or F/W.
Direction: W
Delay: Slight Delay/At All Times
Diversion:
No Diversion</t>
  </si>
  <si>
    <t>No Obstruction on Carriageway or Footway (No Speed Restriction) - SGN</t>
  </si>
  <si>
    <t>Utility Works - SGN (Primary)</t>
  </si>
  <si>
    <t>SW/2024/44590 22/04/2024</t>
  </si>
  <si>
    <t>SW/2024/44604</t>
  </si>
  <si>
    <t>SRWR: 3555688
Location: A78 NB Irvine Rd at Kelburn Waterfall - TTLS
Direction: N
Delay: Slight Delay/Off Peak Hours
Diversion:
No Diversion</t>
  </si>
  <si>
    <t>Utility Works - BT (Primary)
Utility Works - Sunbelt Rentals (Secondary)</t>
  </si>
  <si>
    <t>SW/2024/44604 22/04/2024</t>
  </si>
  <si>
    <t>SW/2024/44605</t>
  </si>
  <si>
    <t>SRWR: 3555688 
Location: A78 SB Irvine Rd at Kelburn Waterfall - TTLS
Direction: S
Delay: Slight Delay/Off Peak Hours
Diversion:
No Diversion</t>
  </si>
  <si>
    <t>SW/2024/44605 22/04/2024</t>
  </si>
  <si>
    <t>SW/2024/44611</t>
  </si>
  <si>
    <t>SRWR: 3508820  TRO  3554271
Location: A737 WB - Glebe Rd - Manrahead - Total Closure
Direction: W
Delay: Little or No Delay/Off Peak Hours
Diversion:
B7049 Dalry Rd - Eglington Street - Wilson Street - Roebank Rd - Return A737 EB</t>
  </si>
  <si>
    <t>Lining Works - CTM Ltd (Primary)
Gully/ironwork repairs - Drumclog Plant Ltd (Primary)
Resurfacing - Aggregate Industries (Primary)</t>
  </si>
  <si>
    <t>SW/2024/44611 22/04/2024</t>
  </si>
  <si>
    <t>SW/2024/44612</t>
  </si>
  <si>
    <t>SRWR: 3508820  TRO  3554271
Location: A737 EB - Manrahead - Glebe Rd - Total Closure
Direction: E
Delay: Little or No Delay/Off Peak Hours
Diversion:
B7049 Roebank Rd - Wilson Street - Eglinton Street - Dalry Rd - Return A737 Manrahead Rbt</t>
  </si>
  <si>
    <t>SW/2024/44612 22/04/2024</t>
  </si>
  <si>
    <t>SW/2024/44622</t>
  </si>
  <si>
    <t>SRWR: 3555303
Location: A701 Bloomfield Rbt to Tinwald Rbt NB TTL's
Direction: N
Delay: Slight Delay/Off Peak Hours
Diversion:
No Diversion</t>
  </si>
  <si>
    <t>SW/2024/44622 22/04/2024</t>
  </si>
  <si>
    <t>SW/2024/44623</t>
  </si>
  <si>
    <t>SRWR: 3555303
Location: A701  Bloomfield Rbt to Tinwald Rbt SB TTL's
Direction: S
Delay: Slight Delay/Off Peak Hours
Diversion:
No Diversion</t>
  </si>
  <si>
    <t>SW/2024/44623 22/04/2024</t>
  </si>
  <si>
    <t>SW/2024/44641</t>
  </si>
  <si>
    <t>SRWR:  3558062
Location: A76 NB Barburgh Mill Blackwood - TTLS
Direction: N
Delay: Slight Delay/Off Peak Hours
Diversion:
No Diversion</t>
  </si>
  <si>
    <t>Inspections - Amey (Primary)
Inspections - Apex Traffic Management  (Primary)
Inspections - L &amp; M Surveys (Primary)</t>
  </si>
  <si>
    <t>SW/2024/44641 22/04/2024</t>
  </si>
  <si>
    <t>SW/2024/44642</t>
  </si>
  <si>
    <t>SRWR:  3558062
Location: A76 SB Barburgh Mill  Blackwood - TTLS
Direction: S
Delay: Slight Delay/Off Peak Hours
Diversion:
No Diversion</t>
  </si>
  <si>
    <t>SW/2024/44642 22/04/2024</t>
  </si>
  <si>
    <t>SW/2024/44645</t>
  </si>
  <si>
    <t>SRWR: 3555780
Location: A77 Glengall to Bankfield Rbt NB - TTLs
Direction: N
Delay: Slight Delay/Off Peak Hours
Diversion:
No Diversion</t>
  </si>
  <si>
    <t>Third Party Works - Amey (Primary)
Third Party Works - Apex Traffic Management  (Primary)
Third Party Works - L &amp; M Surveys (Primary)</t>
  </si>
  <si>
    <t>SW/2024/44645 22/04/2024</t>
  </si>
  <si>
    <t>SW/2024/44646</t>
  </si>
  <si>
    <t>SRWR: 3555780
Location: A77 Glengall to Bankfield Rbt SB - TTLs 
Direction: S
Delay: Slight Delay/Off Peak Hours
Diversion:
No Diversion</t>
  </si>
  <si>
    <t>SW/2024/44646 22/04/2024</t>
  </si>
  <si>
    <t>SW/2024/44651</t>
  </si>
  <si>
    <t>SRWR: N/A
Location: A77 at Junction of Montgomerie St to Hamilton St, Girvan - Road Part of a Diversion
Direction: S
Delay: Slight Delay/At All Times
Diversion:
No Diversion</t>
  </si>
  <si>
    <t>No Obstruction on Carriageway or Footway (No Speed Restriction) - Glenmavis Traffic Management</t>
  </si>
  <si>
    <t>Third Party Works - Jamieson Plant Hire (Primary)</t>
  </si>
  <si>
    <t>SW/2024/44651 22/04/2024</t>
  </si>
  <si>
    <t>SW/2024/44652</t>
  </si>
  <si>
    <t>SRWR: N/A
Location: A77 at Junction of Montgomerie St to Hamilton St, Girvan - Road Part of a Diversion
Direction: N
Delay: Slight Delay/At All Times
Diversion:
No Diversion</t>
  </si>
  <si>
    <t>SW/2024/44652 22/04/2024</t>
  </si>
  <si>
    <t>SW/2024/44654</t>
  </si>
  <si>
    <t>SRWR: 
Location: A701 Dumfries to A74 - Mobile Stop Go 
Direction: N
Delay: Little or No Delay/Off Peak Hours
Diversion:
No Diversion</t>
  </si>
  <si>
    <t>Mobile Lane Closures (No Speed Restriction) - Chevron Traffic Management</t>
  </si>
  <si>
    <t>Third Party Works - WDM (Primary)</t>
  </si>
  <si>
    <t>SW/2024/44654 22/04/2024</t>
  </si>
  <si>
    <t>SW/2024/44685</t>
  </si>
  <si>
    <t>SRWR:  3556434 TRO  3556437
Location: M8 Junction 29 WB Off slip Closure - Slip Closure 
Direction: W
Delay: Little or No Delay/Off Peak Hours
Diversion:
Traffic diverted via M8 WB 29A, to Rbt at Greenock Rd and take 3rd exit and then at next rbt take 2nd exit back on to M8 EB</t>
  </si>
  <si>
    <t>Pavement Surveys - CMT (Primary)</t>
  </si>
  <si>
    <t>SW/2024/44685 22/04/2024</t>
  </si>
  <si>
    <t>SW/2024/44686</t>
  </si>
  <si>
    <t>SRWR:  3556886  3556890
Location: M8 Junction 29 WB - Lane Closure 
Direction: W
Delay: Little or No Delay/Off Peak Hours
Diversion:
No Diversion</t>
  </si>
  <si>
    <t>SW/2024/44686 22/04/2024</t>
  </si>
  <si>
    <t>SW/2024/44687</t>
  </si>
  <si>
    <t>SRWR:  3556897 
Location: M8 Junction 29 WB - Lane Closure
Direction: W
Delay: Little or No Delay/Off Peak Hours
Diversion:
No Diversion</t>
  </si>
  <si>
    <t>SW/2024/44687 22/04/2024</t>
  </si>
  <si>
    <t>SW/2024/44688</t>
  </si>
  <si>
    <t>SRWR:  3556474  TRO  3556479
Location: M8 Junction 29 WB On-slip - Slip Closure 
Direction: W
Delay: Little or No Delay/Off Peak Hours
Diversion:
Traffic diverted via M8 EB at St. James Interchnage then take off-slip at Jct27 EB then take first exit on to entry road and then at the rbt at Renfrew road take 3rd exit and rejoin M8 WB.</t>
  </si>
  <si>
    <t>SW/2024/44688 22/04/2024</t>
  </si>
  <si>
    <t>SW/2024/44712</t>
  </si>
  <si>
    <t>SRWR:  3558787  TRO  3558788
Location: M8 Junction 30 EB on slip Closure
Direction: E
Delay: Little or No Delay/Off Peak Hours
Diversion:
Divert M8 WB to JCT 31 to next Rbt and take 3rd exit and rejoin M8 EB</t>
  </si>
  <si>
    <t>SW/2024/44712 22/04/2024</t>
  </si>
  <si>
    <t>SW/2024/44713</t>
  </si>
  <si>
    <t>SRWR:  3558789
Location: M8 Junction 30 EB - Lane Closure 
Direction: E
Delay: Little or No Delay/Off Peak Hours
Diversion:
No Diversion</t>
  </si>
  <si>
    <t>SW/2024/44713 22/04/2024</t>
  </si>
  <si>
    <t>SW/2024/44719</t>
  </si>
  <si>
    <t>SRWR: 3556910
Location: A78 NB Approach to Bullring RBT - Lane Closure
Direction: N
Delay: Little or No Delay/At All Times
Diversion:
No Diversion</t>
  </si>
  <si>
    <t>SW/2024/44719 22/04/2024</t>
  </si>
  <si>
    <t>SW/2024/44720</t>
  </si>
  <si>
    <t>SRWR: 3545255, 3545269
Location: A77 NB Cairnryan Rd to Stair Dr - TTLs 
Direction: N
Delay: Slight Delay/Peak Hours
Diversion:
No Diversion</t>
  </si>
  <si>
    <t>Utility Works - Class 1 (Secondary)
Utility Works - Scottish Power (Primary)</t>
  </si>
  <si>
    <t>SW/2024/44720 22/04/2024</t>
  </si>
  <si>
    <t>SW/2024/44721</t>
  </si>
  <si>
    <t>SRWR: 3545255, 3545269
Location: A77 SB Cairnryan Rd to Stair Dr - TTLs 
Direction: S
Delay: Slight Delay/Peak Hours
Diversion:
No Diversion</t>
  </si>
  <si>
    <t>SW/2024/44721 22/04/2024</t>
  </si>
  <si>
    <t>SW/2024/44730</t>
  </si>
  <si>
    <t>SRWR: 3128991 
Location: A76 SB Templeton Rbt to Dettingen Rbt - Route Part of Diversion
Direction: S
Delay: Little or No Delay/At All Times
Diversion:
No Diversion</t>
  </si>
  <si>
    <t>No Obstruction on Carriageway or Footway (No Speed Restriction) - Hillhouse Quarry Group</t>
  </si>
  <si>
    <t>Road Part of a Diversion Route - Ayrshire Roads Alliance (Primary)
Road Part of a Diversion Route - Hillhouse Quarry Group  (Secondary)</t>
  </si>
  <si>
    <t>SW/2024/44730 22/04/2024</t>
  </si>
  <si>
    <t>SW/2024/44732</t>
  </si>
  <si>
    <t>SRWR: 3481731
Location: A75 NB Castle Douglas to Haugh of Urr - Route Part of Diversion 
Direction: N
Delay: Little or No Delay/At All Times
Diversion:
No Diversion</t>
  </si>
  <si>
    <t>Road Part of a Diversion Route - Class 1 (Secondary)
Road Part of a Diversion Route - Scottish Water (Primary)</t>
  </si>
  <si>
    <t>SW/2024/44732 22/04/2024</t>
  </si>
  <si>
    <t>SW/2024/44738</t>
  </si>
  <si>
    <t>SRWR: 3481731
Location: A75 SB Castle Douglas to Haugh of Urr - Route Part of Diversion 
Direction: S
Delay: Little or No Delay/At All Times
Diversion:
No Diversion</t>
  </si>
  <si>
    <t>SW/2024/44738 22/04/2024</t>
  </si>
  <si>
    <t>SW/2024/44733</t>
  </si>
  <si>
    <t>SRWR:  3558061
Location: A738 Byres Rd  Kilwinning  WB - Stop &amp; Go
Direction: W
Delay: Little or No Delay/Off Peak Hours
Diversion:
No Diversion</t>
  </si>
  <si>
    <t>SW/2024/44733 22/04/2024</t>
  </si>
  <si>
    <t>SW/2024/44734</t>
  </si>
  <si>
    <t>SRWR:  3558061
Location: A738 Byres Rd, Kilwinning  EB - Stop &amp; Go
Direction: E
Delay: Little or No Delay/Off Peak Hours
Diversion:
No Diversion</t>
  </si>
  <si>
    <t>SW/2024/44734 22/04/2024</t>
  </si>
  <si>
    <t>SW/2024/44736</t>
  </si>
  <si>
    <t>SRWR: 3496082, 088
Location: A77 Cairnryan SB - TTLs
Direction: S
Delay: Slight Delay/Off Peak Hours
Diversion:
No Diversion</t>
  </si>
  <si>
    <t>Portable Traffic Lights (TTLS) (No Speed Restriction) - Coneworx Ltd</t>
  </si>
  <si>
    <t>Utility Works - Scottish Power (Primary)</t>
  </si>
  <si>
    <t>SW/2024/44736 22/04/2024</t>
  </si>
  <si>
    <t>SW/2024/44737</t>
  </si>
  <si>
    <t>SRWR: 3496082, 088
Location: A77 Cairnryan NB - TTLs
Direction: N
Delay: Slight Delay/Off Peak Hours
Diversion:
No Diversion</t>
  </si>
  <si>
    <t>SW/2024/44737 22/04/2024</t>
  </si>
  <si>
    <t>SW/2024/44742</t>
  </si>
  <si>
    <t>SRWR: 3550741
Location: A75 close to junction with B724 E/B Lane 1 closure 
Direction: E
Delay: Little or No Delay/Off Peak Hours
Diversion:
No Diversion</t>
  </si>
  <si>
    <t>Lane Closure (No Speed Restriction) - Glenmavis Traffic Management</t>
  </si>
  <si>
    <t>Inspections - L &amp; M Surveys (Primary)</t>
  </si>
  <si>
    <t>SW/2024/44742 22/04/2024</t>
  </si>
  <si>
    <t>SW/2024/44743</t>
  </si>
  <si>
    <t>SRWR: 3550751
Location: A75 close to junction with B724 W/B Lane 1 closure 
Direction: W
Delay: Little or No Delay/Off Peak Hours
Diversion:
No Diversion</t>
  </si>
  <si>
    <t>SW/2024/44743 22/04/2024</t>
  </si>
  <si>
    <t>SW/2024/44744</t>
  </si>
  <si>
    <t>SRWR: 3550741
Location: A75 close to junction with B724 E/B Lane 2 closure 
Direction: E
Delay: Little or No Delay/Off Peak Hours
Diversion:
No Diversion</t>
  </si>
  <si>
    <t>SW/2024/44744 22/04/2024</t>
  </si>
  <si>
    <t>SW/2024/44745</t>
  </si>
  <si>
    <t>SRWR: 3550751
Location: A75 close to junction with B724 W/B Lane 2 closure 
Direction: W
Delay: Little or No Delay/Off Peak Hours
Diversion:
No Diversion</t>
  </si>
  <si>
    <t>SW/2024/44745 22/04/2024</t>
  </si>
  <si>
    <t>SW/2024/44746</t>
  </si>
  <si>
    <t>SRWR: 3550773
Location: A75 W/B Collin Bypass to Brasswell TTL's
Direction: W
Delay: Little or No Delay/Off Peak Hours
Diversion:
No Diversion</t>
  </si>
  <si>
    <t>Portable Traffic Lights (TTLS) (No Speed Restriction) - Glenmavis Traffic Management</t>
  </si>
  <si>
    <t>SW/2024/44746 22/04/2024</t>
  </si>
  <si>
    <t>SW/2024/44747</t>
  </si>
  <si>
    <t>SRWR: 3550781,3550773
Location: A75 E/B Collin Bypass to Brasswell TTLS
Direction: E
Delay: Little or No Delay/Off Peak Hours
Diversion:
No Diversion</t>
  </si>
  <si>
    <t>SW/2024/44747 22/04/2024</t>
  </si>
  <si>
    <t>SW/2024/44750</t>
  </si>
  <si>
    <t>SRWR: 3558059
Location: Provan Rd to M80 Onslip - TTL's
Direction: N
Delay: Slight Delay/Off Peak Hours
Diversion:
No Diversion</t>
  </si>
  <si>
    <t>Boundary Fence Repairs - Amey (Primary)
Boundary Fence Repairs - HBS (Secondary)</t>
  </si>
  <si>
    <t>SW/2024/44750 22/04/2024</t>
  </si>
  <si>
    <t>SW/2024/44762</t>
  </si>
  <si>
    <t>SRWR: 3544989 
Location: A75 SB at Creetown - TTLS
Direction: S
Delay: Slight Delay/Off Peak Hours
Diversion:
No Diversion</t>
  </si>
  <si>
    <t>Utility Works - BT (Primary)
Utility Works - Class 1 (Secondary)</t>
  </si>
  <si>
    <t>SW/2024/44762 22/04/2024</t>
  </si>
  <si>
    <t>SW/2024/44763</t>
  </si>
  <si>
    <t>SRWR: 3544989
Location: A75 NB at Creetown - TTLS
Direction: N
Delay: Slight Delay/Off Peak Hours
Diversion:
No Diversion</t>
  </si>
  <si>
    <t>SW/2024/44763 22/04/2024</t>
  </si>
  <si>
    <t>SW/2024/44765</t>
  </si>
  <si>
    <t>SRWR:  3558693  3558704  TRO 355870
Location: M74 NB Jct 6 Total Closure 
Direction: N
Delay: Little or No Delay/Off Peak Hours
Diversion:
Exit Jct 6 to Hamilton - A723  - Palace Rbt - A723 - M74 Jct 6 NB On slip</t>
  </si>
  <si>
    <t>SW/2024/44765 22/04/2024</t>
  </si>
  <si>
    <t>SW/2024/44766</t>
  </si>
  <si>
    <t>SRWR:  3558725
Location: M74 SB On slip from Motherwell  Total closure 
Direction: N
Delay: Little or No Delay/Off Peak Hours
Diversion:
Follow Diversion A723 - Palace Rbt - Turn - Join M74 North and South</t>
  </si>
  <si>
    <t>SW/2024/44766 22/04/2024</t>
  </si>
  <si>
    <t>SW/2024/44774</t>
  </si>
  <si>
    <t>SRWR: 3536660
Location: A82 Barloan Toll Rbt NB - Route Part of a Diversion 
Direction: N
Delay: Little or No Delay/Off Peak Hours
Diversion:
No Diversion</t>
  </si>
  <si>
    <t>No Obstruction on Carriageway or Footway (No Speed Restriction) - Apex Traffic Management</t>
  </si>
  <si>
    <t>Road Part of a Diversion Route - West Dunbartonshire Council (Primary)
Road Part of a Diversion Route - Apex Traffic Management  (Secondary)</t>
  </si>
  <si>
    <t>SW/2024/44774 22/04/2024</t>
  </si>
  <si>
    <t>SW/2024/44783</t>
  </si>
  <si>
    <t>SRWR: N/A
Location: A725 NB Kingsway - Advanced Signage
Direction: N
Delay: Little or No Delay/At All Times
Diversion:
No Diversion</t>
  </si>
  <si>
    <t>No Obstruction on Carriageway or Footway (No Speed Restriction) - Contraflow Ltd</t>
  </si>
  <si>
    <t>Advanced signage/diversion on verge - SGN (Primary)</t>
  </si>
  <si>
    <t>SW/2024/44783 22/04/2024</t>
  </si>
  <si>
    <t>SW/2024/44790</t>
  </si>
  <si>
    <t>SRWR: N/A
Location: A76/A75/A701 Auldgirth to Dumfries to Heathhall - Road Part of a Diversion Route
Direction: S
Delay: Slight Delay/Off Peak Hours
Diversion:
No Diversion</t>
  </si>
  <si>
    <t>No Obstruction on Carriageway or Footway (No Speed Restriction) - Sunbelt Rentals</t>
  </si>
  <si>
    <t>Road Part of a Diversion Route - BT (Primary)</t>
  </si>
  <si>
    <t>SW/2024/44790 22/04/2024</t>
  </si>
  <si>
    <t>SW/2024/44791</t>
  </si>
  <si>
    <t>SRWR: N/A
Location: A76/A75/A701 Auldgirth to Dumfries to Heathhall - Road Part of a Diversion Route
Direction: N
Delay: Slight Delay/Off Peak Hours
Diversion:
No Diversion</t>
  </si>
  <si>
    <t>SW/2024/44791 22/04/2024</t>
  </si>
  <si>
    <t>SW/2024/44812</t>
  </si>
  <si>
    <t>SRWR: 3472897 3472894 
Location: A76 Allanton to Cample NB TTL's
Direction: N
Delay: Slight Delay/At All Times
Diversion:
No Diversion</t>
  </si>
  <si>
    <t>Filter Drain - Amey (Primary)
Filter Drain - AMD Contract Services (Primary)</t>
  </si>
  <si>
    <t>SW/2024/44812 22/04/2024</t>
  </si>
  <si>
    <t>SW/2024/44813</t>
  </si>
  <si>
    <t>SRWR: 3472897 3472894 
Location: A76 Allanton to Cample SB TTL's
Direction: S
Delay: Slight Delay/At All Times
Diversion:
No Diversion</t>
  </si>
  <si>
    <t>SW/2024/44813 22/04/2024</t>
  </si>
  <si>
    <t>SW/2024/44819</t>
  </si>
  <si>
    <t>SRWR: 3506114, 
Location: A76 SB North of Closeburn - TTLS 
Direction: S
Delay: Slight Delay/Off Peak Hours
Diversion:
No Diversion</t>
  </si>
  <si>
    <t>SW/2024/44819 22/04/2024</t>
  </si>
  <si>
    <t>SW/2024/44820</t>
  </si>
  <si>
    <t>SRWR: 3506114
Location: A76 NB North of Closeburn - TTLS 
Direction: N
Delay: Slight Delay/Off Peak Hours
Diversion:
No Diversion</t>
  </si>
  <si>
    <t>SW/2024/44820 22/04/2024</t>
  </si>
  <si>
    <t>SW/2024/44821</t>
  </si>
  <si>
    <t>SRWR: 3506227
Location: A76 NB North of Closeburn - Route Part of Diversion  
Direction: N
Delay: Slight Delay/Off Peak Hours
Diversion:
No Diversion</t>
  </si>
  <si>
    <t>Road Part of a Diversion Route - BT (Primary)
Road Part of a Diversion Route - Sunbelt Rentals (Secondary)</t>
  </si>
  <si>
    <t>SW/2024/44821 22/04/2024</t>
  </si>
  <si>
    <t>SW/2024/44855</t>
  </si>
  <si>
    <t>SRWR:  3560393 TRO  3560395
Location: A737 WB Barrochan IC  off slip Johnstone  Total Closure 
Direction: W
Delay: Little or No Delay/Off Peak Hours
Diversion:
Follow Diversion A737 WB exit Kilbarchan off slip - Turn - Join A737 EB exit Johnstone off slip - End</t>
  </si>
  <si>
    <t>SW/2024/44855 22/04/2024</t>
  </si>
  <si>
    <t>SW/2024/44856</t>
  </si>
  <si>
    <t>SRWR:  3560393  TRO   3560395
Location: A737 EB Barrochan IC Offsip Johnstone Total Closure 
Direction: E
Delay: Little or No Delay/Off Peak Hours
Diversion:
Follow Diversion signs A737 EB to Linwood Off slip - exit and turn - join A737 WB - exit Johnstone Off slip - end</t>
  </si>
  <si>
    <t>Barrier Repair - Amey (Primary)</t>
  </si>
  <si>
    <t>SW/2024/44856 22/04/2024</t>
  </si>
  <si>
    <t>SW/2024/44868</t>
  </si>
  <si>
    <t>SRWR: 3560413
Location: A78 SB Inverkip St  Greenock Lane closures 
Direction: S
Delay: Little or No Delay/Off Peak Hours
Diversion:
No Diversion</t>
  </si>
  <si>
    <t>Carriageway Patching - Amey Consulting (Primary)
Gully/ironwork repairs - Amey (Primary)</t>
  </si>
  <si>
    <t>SW/2024/44868 22/04/2024</t>
  </si>
  <si>
    <t>SW/2024/44882</t>
  </si>
  <si>
    <t>SRWR: 3560428 TTRO 3560429
Location: A8 EB Comet Rbt to Greenock Rd - Total Closure 
Direction: E
Delay: Little or No Delay/Off Peak Hours
Diversion:
Exit the roundabout at Comet Rd., turn right onto Shore St., left onto Balfour St., follow all the way down to Bogleston Roundabout, take the exit onto Kilmacolm Rd. and rejoin the A8 at Newark Roundabout.</t>
  </si>
  <si>
    <t>SW/2024/44882 22/04/2024</t>
  </si>
  <si>
    <t>SW/2024/44891</t>
  </si>
  <si>
    <t>SRWR: 3559761
Location: A76 OS No 92 Pathhead New Cumnock NB - Skip
Direction: N
Delay: Little or No Delay/At All Times
Diversion:
No Diversion</t>
  </si>
  <si>
    <t>No Obstruction on Carriageway or Footway (No Speed Restriction) - No T/M</t>
  </si>
  <si>
    <t>Skip/Scaffold - Corrie Skips (Primary)</t>
  </si>
  <si>
    <t>SW/2024/44891 22/04/2024</t>
  </si>
  <si>
    <t>SW/2024/44901</t>
  </si>
  <si>
    <t>SRWR: 3554034 
Location: A75 London Rd Stranraer EB - TTLS
Direction: E
Delay: Slight Delay/At All Times
Diversion:
No Diversion</t>
  </si>
  <si>
    <t>Utility Works - Coneworx Ltd (Secondary)
Utility Works - Scottish Power (Primary)</t>
  </si>
  <si>
    <t>SW/2024/44901 22/04/2024</t>
  </si>
  <si>
    <t>SW/2024/44902</t>
  </si>
  <si>
    <t>SRWR: 3554034 
Location: A75 London Rd Stranraer WB - TTLS
Direction: W
Delay: Slight Delay/At All Times
Diversion:
No Diversion</t>
  </si>
  <si>
    <t>SW/2024/44902 22/04/2024</t>
  </si>
  <si>
    <t>SW/2024/44915</t>
  </si>
  <si>
    <t>SRWR:  3560366
Location: A77 Marchburn SB - TTL
Direction: S
Delay: Little or No Delay/Off Peak Hours
Diversion:
No Diversion</t>
  </si>
  <si>
    <t>SW/2024/44915 22/04/2024</t>
  </si>
  <si>
    <t>SW/2024/44916</t>
  </si>
  <si>
    <t>SRWR:  3560366
Location: A77 Marchburn NB - TTL
Direction: N
Delay: Little or No Delay/Off Peak Hours
Diversion:
No Diversion</t>
  </si>
  <si>
    <t>SW/2024/44916 22/04/2024</t>
  </si>
  <si>
    <t>SW/2024/44918</t>
  </si>
  <si>
    <t>SRWR: 3560374
Location: A77 Kennedys pass SB - TTL
Direction: S
Delay: Little or No Delay/Off Peak Hours
Diversion:
No Diversion</t>
  </si>
  <si>
    <t>SW/2024/44918 22/04/2024</t>
  </si>
  <si>
    <t>SW/2024/44919</t>
  </si>
  <si>
    <t>SRWR: 3560374
Location: A77 Kennedys pass NB-  TTL
Direction: N
Delay: Little or No Delay/Off Peak Hours
Diversion:
No Diversion</t>
  </si>
  <si>
    <t>SW/2024/44919 22/04/2024</t>
  </si>
  <si>
    <t>SW/2024/44921</t>
  </si>
  <si>
    <t>SRWR: 3560379
Location: A77 Kirkoswald Road Maybole   SB - Convoy 
Direction: S
Delay: Little or No Delay/Off Peak Hours
Diversion:
No Diversion</t>
  </si>
  <si>
    <t>Convoy Working (No Speed Restriction) - Amey</t>
  </si>
  <si>
    <t>SW/2024/44921 22/04/2024</t>
  </si>
  <si>
    <t>SW/2024/44922</t>
  </si>
  <si>
    <t>SRWR: 3560379
Location: A77 Kirkoswald Road  Maybole NB  - Convoy 
Direction: N
Delay: Little or No Delay/Off Peak Hours
Diversion:
No Diversion</t>
  </si>
  <si>
    <t>SW/2024/44922 22/04/2024</t>
  </si>
  <si>
    <t>SW/2024/44924</t>
  </si>
  <si>
    <t>SRWR:  3560386
Location: A77 Main Road Kirkoswald Road Maybole SB- TTL
Direction: S
Delay: Little or No Delay/Off Peak Hours
Diversion:
No Diversion</t>
  </si>
  <si>
    <t>SW/2024/44924 22/04/2024</t>
  </si>
  <si>
    <t>SW/2024/44925</t>
  </si>
  <si>
    <t>SRWR:  3560386
Location: A77 Main Road Kirkoswald Road Maybole NB- TTL
Direction: N
Delay: Little or No Delay/Off Peak Hours
Diversion:
No Diversion</t>
  </si>
  <si>
    <t>SW/2024/44925 22/04/2024</t>
  </si>
  <si>
    <t>SW/2024/44926</t>
  </si>
  <si>
    <t>SRWR: 3560396
Location: A78 Skelmorlie SB- TTL
Direction: S
Delay: Little or No Delay/Off Peak Hours
Diversion:
No Diversion</t>
  </si>
  <si>
    <t>SW/2024/44926 22/04/2024</t>
  </si>
  <si>
    <t>SW/2024/44927</t>
  </si>
  <si>
    <t>SRWR: 3560396
Location: A78 Skelmorlie NB- TTL
Direction: N
Delay: Little or No Delay/Off Peak Hours
Diversion:
No Diversion</t>
  </si>
  <si>
    <t>SW/2024/44927 22/04/2024</t>
  </si>
  <si>
    <t>SW/2024/44936</t>
  </si>
  <si>
    <t>SRWR: 3561346
Location: A76  @ Blackwood Farm NB  New Cumnock - TTLs
Direction: N
Delay: Little or No Delay/Off Peak Hours
Diversion:
No Diversion</t>
  </si>
  <si>
    <t>Portable Traffic Lights (TTLS) (No Speed Restriction) - L &amp; M Surveys</t>
  </si>
  <si>
    <t>Pavement Surveys - L &amp; M Surveys (Primary)</t>
  </si>
  <si>
    <t>SW/2024/44936 22/04/2024</t>
  </si>
  <si>
    <t>SW/2024/44937</t>
  </si>
  <si>
    <t>SRWR: 3561346
Location: A76 @ Blackwood Farm SB New Cumnock - TTLs
Direction: S
Delay: Little or No Delay/Off Peak Hours
Diversion:
No Diversion</t>
  </si>
  <si>
    <t>SW/2024/44937 22/04/2024</t>
  </si>
  <si>
    <t>SW/2024/44938</t>
  </si>
  <si>
    <t>SRWR: 3561334
Location: A737 WB The Den - Progressive TTLS 
Direction: W
Delay: Little or No Delay/Off Peak Hours
Diversion:
No Diversion</t>
  </si>
  <si>
    <t>SW/2024/44938 22/04/2024</t>
  </si>
  <si>
    <t>SW/2024/44939</t>
  </si>
  <si>
    <t>SRWR: 3561334
Location: A737 EB The Den  TTLS 
Direction: E
Delay: Little or No Delay/Off Peak Hours
Diversion:
No Diversion</t>
  </si>
  <si>
    <t>SW/2024/44939 22/04/2024</t>
  </si>
  <si>
    <t>SW/2024/44941</t>
  </si>
  <si>
    <t>SRWR: 3552643 
Location: A78 NB Snowdon Terrace Seamill - Give and Take 
Direction: N
Delay: Slight Delay/Peak Hours
Diversion:
No Diversion</t>
  </si>
  <si>
    <t>Give and Take Traffic Control (No Speed Restriction) - Glenmavis Traffic Management</t>
  </si>
  <si>
    <t>Utility Works - Glenmavis Traffic Management (Secondary)
Utility Works - Scottish Power (Primary)</t>
  </si>
  <si>
    <t>SW/2024/44941 22/04/2024</t>
  </si>
  <si>
    <t>SW/2024/44942</t>
  </si>
  <si>
    <t>SRWR: 3552643
Location: A78 SB Snowdon Terrace Seamill - Give and Take 
Direction: S
Delay: Slight Delay/Peak Hours
Diversion:
No Diversion</t>
  </si>
  <si>
    <t>SW/2024/44942 22/04/2024</t>
  </si>
  <si>
    <t>SW/2024/44943</t>
  </si>
  <si>
    <t>SRWR:  3561358
Location: A8 EB  Greenock Road prior to Langbank Rail Bridge - Lane Closure
Direction: E
Delay: Little or No Delay/Off Peak Hours
Diversion:
No Diversion</t>
  </si>
  <si>
    <t>Gully/ironwork repairs - Amey (Primary)</t>
  </si>
  <si>
    <t>SW/2024/44943 22/04/2024</t>
  </si>
  <si>
    <t>SW/2024/44951</t>
  </si>
  <si>
    <t>SRWR: 3561351
Location: M80 N/B J1-2 Hard Shoulder Closure 
Direction: N
Delay: Little or No Delay/Off Peak Hours
Diversion:
No Diversion</t>
  </si>
  <si>
    <t>Hard Shoulder Closure (No Speed Restriction) - Amey</t>
  </si>
  <si>
    <t>Inspections - Amey (Primary)</t>
  </si>
  <si>
    <t>SW/2024/44951 22/04/2024</t>
  </si>
  <si>
    <t>SW/2024/44957</t>
  </si>
  <si>
    <t>SRWR: 3426318
Location: A8 WB East Hamilton Street to Cartsdyke Rbt - Lane closure 
Direction: W
Delay: Slight Delay/Peak Hours
Diversion:
No Diversion</t>
  </si>
  <si>
    <t>Lane Closure (No Speed Restriction) - Coneworx Ltd</t>
  </si>
  <si>
    <t>Utility Works - Coneworx Ltd (Secondary)
Utility Works - IQA Group (Primary)</t>
  </si>
  <si>
    <t>SW/2024/44957 22/04/2024</t>
  </si>
  <si>
    <t>SW/2024/44974</t>
  </si>
  <si>
    <t>SRWR:  3562603
Location: A737 WB Beith Bypass Beith - TTLS
Direction: W
Delay: Little or No Delay/Off Peak Hours
Diversion:
No Diversion</t>
  </si>
  <si>
    <t>SW/2024/44974 22/04/2024</t>
  </si>
  <si>
    <t>SW/2024/44975</t>
  </si>
  <si>
    <t>SRWR:  3562603
Location: A737 EB  Bieth Bypass  Beith - TTLS
Direction: E
Delay: Little or No Delay/Off Peak Hours
Diversion:
No Diversion</t>
  </si>
  <si>
    <t>SW/2024/44975 22/04/2024</t>
  </si>
  <si>
    <t>SW/2024/44979</t>
  </si>
  <si>
    <t>SRWR: 3561769
Location: A737 SB Dalry Rd Kilwinning - TTLS
Direction: S
Delay: Slight Delay/Off Peak Hours
Diversion:
No Diversion</t>
  </si>
  <si>
    <t>Portable Traffic Lights (TTLS) (No Speed Restriction) - Total Resources</t>
  </si>
  <si>
    <t>Third Party Works - Novo Technologies Ltd (Primary)
Third Party Works - Total Resources (Secondary)</t>
  </si>
  <si>
    <t>SW/2024/44979 22/04/2024</t>
  </si>
  <si>
    <t>SW/2024/44980</t>
  </si>
  <si>
    <t>SRWR: 3561769
Location: A737 NB Dalry Rd Kilwinning - TTLS
Direction: N
Delay: Slight Delay/Off Peak Hours
Diversion:
No Diversion</t>
  </si>
  <si>
    <t>SW/2024/44980 22/04/2024</t>
  </si>
  <si>
    <t>SW/2024/44984</t>
  </si>
  <si>
    <t>SRWR: 3563129
Location: A77 SB North of Dipple - TTLS 
Direction: S
Delay: Slight Delay/Off Peak Hours
Diversion:
No Diversion</t>
  </si>
  <si>
    <t>Portable Traffic Lights (TTLS) (No Speed Restriction) - Contraflow Ltd</t>
  </si>
  <si>
    <t>Third Party Works - Contraflow Ltd (Secondary)
Third Party Works - Jenoptik Traffic Solutions UK Ltd (Primary)</t>
  </si>
  <si>
    <t>SW/2024/44984 22/04/2024</t>
  </si>
  <si>
    <t>SW/2024/44985</t>
  </si>
  <si>
    <t>SRWR: 3563129
Location: A77 NB North of Dipple - TTLS 
Direction: N
Delay: Slight Delay/Off Peak Hours
Diversion:
No Diversion</t>
  </si>
  <si>
    <t>SW/2024/44985 22/04/2024</t>
  </si>
  <si>
    <t>SW/2024/44991</t>
  </si>
  <si>
    <t>SRWR: 3517692
Location: A77 SB B737 Jct to Ballantrae - Route part of diversion 
Direction: S
Delay: Slight Delay/Off Peak Hours
Diversion:
No Diversion</t>
  </si>
  <si>
    <t>No Obstruction on Carriageway or Footway (No Speed Restriction) - CTM Ltd</t>
  </si>
  <si>
    <t>Road Part of a Diversion Route - Ayrshire Roads Alliance (Primary)
Road Part of a Diversion Route - CTM Ltd (Secondary)</t>
  </si>
  <si>
    <t>SW/2024/44991 22/04/2024</t>
  </si>
  <si>
    <t>SW/2024/45007</t>
  </si>
  <si>
    <t>SRWR:  3564119 TRO 3564122 
Location: M80 SB link onto the M8 WB Jct 13 - Total Closure
Direction: S
Delay: Little or No Delay/Off Peak Hours
Diversion:
follow diversion - 
Leave M80 SB at Jct 1 - Join M8 EB at Jct 13 - Continue to Jct 12 EB and leave M8 at offslip - A80 Cumbernauld Rd - Join M8 Jct 12 WB - Continue on the M8 WB
end</t>
  </si>
  <si>
    <t>Road Closure (No Speed Restriction) - Contraflow Ltd</t>
  </si>
  <si>
    <t>Lining Works - WJ Road Markings (Primary)</t>
  </si>
  <si>
    <t>SW/2024/45007 22/04/2024</t>
  </si>
  <si>
    <t>SW/2024/45019</t>
  </si>
  <si>
    <t>SRWR:  3564281   3564288
Location: A77 Smyrton to Ballantrae SB TTL
Direction: S
Delay: Little or No Delay/Off Peak Hours
Diversion:
No Diversion</t>
  </si>
  <si>
    <t>SW/2024/45019 22/04/2024</t>
  </si>
  <si>
    <t>SW/2024/45020</t>
  </si>
  <si>
    <t>SRWR:  3564281   3564288
Location: A77 Smyrton to Ballantrae NB- TTL
Direction: N
Delay: Little or No Delay/Off Peak Hours
Diversion:
No Diversion</t>
  </si>
  <si>
    <t>SW/2024/45020 22/04/2024</t>
  </si>
  <si>
    <t>SW/2024/45021</t>
  </si>
  <si>
    <t>SRWR:  3564744
Location: A78  Main Road Fairlie SB- TTL
Direction: S
Delay: Little or No Delay/Off Peak Hours
Diversion:
No Diversion</t>
  </si>
  <si>
    <t>SW/2024/45021 22/04/2024</t>
  </si>
  <si>
    <t>SW/2024/45022</t>
  </si>
  <si>
    <t>SRWR:  3564744
Location: A78 Main Road  Fairlie NB- TTL
Direction: N
Delay: Little or No Delay/Off Peak Hours
Diversion:
No Diversion</t>
  </si>
  <si>
    <t>SW/2024/45022 22/04/2024</t>
  </si>
  <si>
    <t>SW/2024/45032</t>
  </si>
  <si>
    <t>SRWR: 3564404
Location: A8 EB Greenock Road @ Langbank Rail Bridge Lane Closure 
Direction: E
Delay: Slight Delay/Off Peak Hours
Diversion:
No Diversion</t>
  </si>
  <si>
    <t>Barrier Repair - Class 1 (Primary)</t>
  </si>
  <si>
    <t>SW/2024/45032 22/04/2024</t>
  </si>
  <si>
    <t>SW/2024/45033</t>
  </si>
  <si>
    <t>SRWR: 3564404
Location: A8  WB Greenock Road @ Langbank Rail Bridge Lane Closure 
Direction: W
Delay: Slight Delay/Off Peak Hours
Diversion:
No Diversion</t>
  </si>
  <si>
    <t>SW/2024/45033 22/04/2024</t>
  </si>
  <si>
    <t>SW/2024/45040</t>
  </si>
  <si>
    <t>SRWR:  3564507
Location: A737 EB Bypass Road Beith TTL
Direction: E
Delay: Little or No Delay/Off Peak Hours
Diversion:
No Diversion</t>
  </si>
  <si>
    <t>SW/2024/45040 22/04/2024</t>
  </si>
  <si>
    <t>SW/2024/45041</t>
  </si>
  <si>
    <t>SRWR:  3564507
Location: A737 WB Bypass Road Beith TTL
Direction: W
Delay: Little or No Delay/Off Peak Hours
Diversion:
No Diversion</t>
  </si>
  <si>
    <t>SW/2024/45041 22/04/2024</t>
  </si>
  <si>
    <t>SW/2024/45042</t>
  </si>
  <si>
    <t>SRWR:  3564716
Location: A78 EB  Inverkip Road IBM  Lane Closures 
Direction: E
Delay: Little or No Delay/Off Peak Hours
Diversion:
No Diversion</t>
  </si>
  <si>
    <t>Drainage Works - Amey (Primary)</t>
  </si>
  <si>
    <t>SW/2024/45042 22/04/2024</t>
  </si>
  <si>
    <t>SW/2024/45043</t>
  </si>
  <si>
    <t>SRWR: 3564535
Location: M74 SB Jct 9 Lane closure 
Direction: S
Delay: Little or No Delay/Off Peak Hours
Diversion:
No Diversion</t>
  </si>
  <si>
    <t>SW/2024/45043 22/04/2024</t>
  </si>
  <si>
    <t>SW/2024/45045</t>
  </si>
  <si>
    <t>SRWR: 3564746
Location: A737 Dalry Road @  Kilwinning Academy EB - TTLS 
Direction: E
Delay: Little or No Delay/Off Peak Hours
Diversion:
No Diversion</t>
  </si>
  <si>
    <t>SW/2024/45045 22/04/2024</t>
  </si>
  <si>
    <t>SW/2024/45046</t>
  </si>
  <si>
    <t>SRWR: 3564746
Location: A737 Dalry Road @  Kilwinning Academy WB - TTLS 
Direction: W
Delay: Little or No Delay/Off Peak Hours
Diversion:
No Diversion</t>
  </si>
  <si>
    <t>SW/2024/45046 22/04/2024</t>
  </si>
  <si>
    <t>SW/2024/45050</t>
  </si>
  <si>
    <t>SRWR: 3564664
Location: A701 Locharbriggs to Heathhall NB - TTLS
Direction: N
Delay: Little or No Delay/Off Peak Hours
Diversion:
No Diversion</t>
  </si>
  <si>
    <t>SW/2024/45050 22/04/2024</t>
  </si>
  <si>
    <t>SW/2024/45051</t>
  </si>
  <si>
    <t>SRWR: 3564664
Location: A701 Heathhall to Locharbriggs SB - TTLS
Direction: S
Delay: Little or No Delay/Off Peak Hours
Diversion:
No Diversion</t>
  </si>
  <si>
    <t>SW/2024/45051 22/04/2024</t>
  </si>
  <si>
    <t>SW/2024/45052</t>
  </si>
  <si>
    <t>SRWR:  3564721
Location: A75 Kirkcolm Dumfries &amp; Galloway  WB - TTLS
Direction: W
Delay: Little or No Delay/Off Peak Hours
Diversion:
No Diversion</t>
  </si>
  <si>
    <t>SW/2024/45052 22/04/2024</t>
  </si>
  <si>
    <t>SW/2024/45053</t>
  </si>
  <si>
    <t>SRWR:  3564721
Location: A75 Kirkcolm Dumfries &amp; Galloway EB - TTLS
Direction: E
Delay: Little or No Delay/Off Peak Hours
Diversion:
No Diversion</t>
  </si>
  <si>
    <t>SW/2024/45053 22/04/2024</t>
  </si>
  <si>
    <t>SW/2024/45054</t>
  </si>
  <si>
    <t>SRWR: 3564727  3564729
Location: A75 Ringford to Twynholm WB - TTLS
Direction: W
Delay: Little or No Delay/Off Peak Hours
Diversion:
No Diversion</t>
  </si>
  <si>
    <t>SW/2024/45054 22/04/2024</t>
  </si>
  <si>
    <t>SW/2024/45055</t>
  </si>
  <si>
    <t>SRWR: 3564727  3564729
Location: A75 Ringford to Twynholm EB - TTLS
Direction: E
Delay: Little or No Delay/Off Peak Hours
Diversion:
No Diversion</t>
  </si>
  <si>
    <t>SW/2024/45055 22/04/2024</t>
  </si>
  <si>
    <t>SW/2024/45058</t>
  </si>
  <si>
    <t>SRWR:  3564736
Location: A75 Drumoure Bridge  after Drummore Rbt WB - TTLS 
Direction: W
Delay: Little or No Delay/Off Peak Hours
Diversion:
No Diversion</t>
  </si>
  <si>
    <t>SW/2024/45058 22/04/2024</t>
  </si>
  <si>
    <t>SW/2024/45059</t>
  </si>
  <si>
    <t>SRWR:  3564736
Location: A75 Drummore Bridge prior to Drummore Rbt EB - TTLS 
Direction: E
Delay: Little or No Delay/Off Peak Hours
Diversion:
No Diversion</t>
  </si>
  <si>
    <t>SW/2024/45059 22/04/2024</t>
  </si>
  <si>
    <t>SW/2024/45060</t>
  </si>
  <si>
    <t>SRWR: 3564686 3564689  3564691  3564695  3564697 3564700
Location: A75 Eastriggs to Carrutherstown WB - Progressive TTLS
Direction: W
Delay: Little or No Delay/Off Peak Hours
Diversion:
No Diversion</t>
  </si>
  <si>
    <t>SW/2024/45060 22/04/2024</t>
  </si>
  <si>
    <t>SW/2024/45061</t>
  </si>
  <si>
    <t>SRWR: 3564686 3564689  3564691  3564695  3564697 3564700
Location: A75 Eastriggs to Carrutherstown EB - Progressive TTLS
Direction: E
Delay: Little or No Delay/Off Peak Hours
Diversion:
No Diversion</t>
  </si>
  <si>
    <t>SW/2024/45061 22/04/2024</t>
  </si>
  <si>
    <t>SW/2024/45062</t>
  </si>
  <si>
    <t>SRWR:  3564754
Location: A75 Auchenlarie to Laggan EB - TTLS
Direction: E
Delay: Little or No Delay/Off Peak Hours
Diversion:
No Diversion</t>
  </si>
  <si>
    <t>SW/2024/45062 22/04/2024</t>
  </si>
  <si>
    <t>SW/2024/45063</t>
  </si>
  <si>
    <t>SRWR:  3564754
Location: A75 Laggan to Auchenlarie WB - TTLS
Direction: W
Delay: Little or No Delay/Off Peak Hours
Diversion:
No Diversion</t>
  </si>
  <si>
    <t>SW/2024/45063 22/04/2024</t>
  </si>
  <si>
    <t>SW/2024/45064</t>
  </si>
  <si>
    <t>SRWR: 3564792,3564801
Location: A77 NB Dalrymple Street at Duff Street - TTLS 
Direction: N
Delay: Slight Delay/Off Peak Hours
Diversion:
No Diversion</t>
  </si>
  <si>
    <t>Portable Traffic Lights (TTLS) (No Speed Restriction) - Diona Construction Ltd</t>
  </si>
  <si>
    <t>Utility Works - Diona Construction Ltd (Secondary)
Utility Works - Virginmedia (Primary)</t>
  </si>
  <si>
    <t>SW/2024/45064 22/04/2024</t>
  </si>
  <si>
    <t>SW/2024/45065</t>
  </si>
  <si>
    <t>SRWR: 3564792,3564801
Location: A77 SB Dalrymple Street at Duff Street - TTLS 
Direction: N
Delay: Slight Delay/Off Peak Hours
Diversion:
No Diversion</t>
  </si>
  <si>
    <t>SW/2024/45065 22/04/2024</t>
  </si>
  <si>
    <t>SW/2024/45066</t>
  </si>
  <si>
    <t>SRWR: 3564914
Location: M8 WB Jct 25 HS Closure
Direction: W
Delay: Little or No Delay/Off Peak Hours
Diversion:
No Diversion</t>
  </si>
  <si>
    <t>Hard Shoulder Closure (No Speed Restriction) - HBS</t>
  </si>
  <si>
    <t>SW/2024/45066 22/04/2024</t>
  </si>
  <si>
    <t>SW/2024/45075</t>
  </si>
  <si>
    <t>SRWR: 3565108
Location: A75 Castle Kennedy to Dunragit WB- TTL
Direction: W
Delay: Little or No Delay/Off Peak Hours
Diversion:
No Diversion</t>
  </si>
  <si>
    <t>Footway Works - Amey (Primary)</t>
  </si>
  <si>
    <t>SW/2024/45075 22/04/2024</t>
  </si>
  <si>
    <t>SW/2024/45076</t>
  </si>
  <si>
    <t>SRWR: 3565108
Location: A75 Castle Kennedy to Dunragit EB- TTL
Direction: E
Delay: Little or No Delay/Off Peak Hours
Diversion:
No Diversion</t>
  </si>
  <si>
    <t>SW/2024/45076 22/04/2024</t>
  </si>
  <si>
    <t>SW/2024/45077</t>
  </si>
  <si>
    <t>SRWR:  3565109
Location: A75 Castle Kennedy to Dunragit WB TTL
Direction: W
Delay: Little or No Delay/Off Peak Hours
Diversion:
No Diversion</t>
  </si>
  <si>
    <t>SW/2024/45077 22/04/2024</t>
  </si>
  <si>
    <t>SW/2024/45078</t>
  </si>
  <si>
    <t>SRWR: 3565109
Location: A75 Castle Kennedy to Dunragit EB TTL
Direction: E
Delay: Little or No Delay/Off Peak Hours
Diversion:
No Diversion</t>
  </si>
  <si>
    <t>SW/2024/45078 22/04/2024</t>
  </si>
  <si>
    <t>SW/2024/45085</t>
  </si>
  <si>
    <t>SRWR:  3565651
Location: M77 SB Jct 1 On Slip HS Closure 
Direction: S
Delay: Little or No Delay/Off Peak Hours
Diversion:
No Diversion</t>
  </si>
  <si>
    <t>SW/2024/45085 22/04/2024</t>
  </si>
  <si>
    <t>SW/2024/45086</t>
  </si>
  <si>
    <t>SRWR: 3565657
Location: M77 NB Jct 1 On slip HS Closure 
Direction: S
Delay: Little or No Delay/Off Peak Hours
Diversion:
No Diversion</t>
  </si>
  <si>
    <t>SW/2024/45086 22/04/2024</t>
  </si>
  <si>
    <t>SW/2024/45104</t>
  </si>
  <si>
    <t>SRWR:  3565662
Location: M77 SB Jct 1  HS Closure 
Direction: S
Delay: Little or No Delay/Off Peak Hours
Diversion:
No Diversion</t>
  </si>
  <si>
    <t>SW/2024/45104 22/04/2024</t>
  </si>
  <si>
    <t>SW/2024/45087</t>
  </si>
  <si>
    <t>SRWR:  3565609
Location: M77 NB Jct 2 On slip HS Closure
Direction: N
Delay: Little or No Delay/Off Peak Hours
Diversion:
No Diversion</t>
  </si>
  <si>
    <t>SW/2024/45087 22/04/2024</t>
  </si>
  <si>
    <t>SW/2024/45088</t>
  </si>
  <si>
    <t>SRWR: 3565620
Location: M77 NB Jct 3-2 HS Closure
Direction: N
Delay: Little or No Delay/Off Peak Hours
Diversion:
No Diversion</t>
  </si>
  <si>
    <t>SW/2024/45088 22/04/2024</t>
  </si>
  <si>
    <t>SW/2024/45091</t>
  </si>
  <si>
    <t>SRWR: 3565764
Location: A82 Stoneymollan Rbt Lane Closures
Direction: N
Delay: Little or No Delay/Off Peak Hours
Diversion:
No Diversion</t>
  </si>
  <si>
    <t>Filter Drain - Amey (Primary)</t>
  </si>
  <si>
    <t>SW/2024/45091 22/04/2024</t>
  </si>
  <si>
    <t>SW/2024/45092</t>
  </si>
  <si>
    <t>SRWR:  3565762
Location: A82  NB Alexandria Bypass  @ Stoneymollan Rbt Lane Closures
Direction: N
Delay: Little or No Delay/Off Peak Hours
Diversion:
No Diversion</t>
  </si>
  <si>
    <t>SW/2024/45092 22/04/2024</t>
  </si>
  <si>
    <t>SW/2024/45093</t>
  </si>
  <si>
    <t>SRWR: 3565558
Location: A737 EB Roadhead Rbt  TTL
Direction: E
Delay: Little or No Delay/Off Peak Hours
Diversion:
No Diversion</t>
  </si>
  <si>
    <t>SW/2024/45093 22/04/2024</t>
  </si>
  <si>
    <t>SW/2024/45094</t>
  </si>
  <si>
    <t>SRWR: 3565558
Location: A737 WB Roadhead Rbt  TTL
Direction: W
Delay: Little or No Delay/Off Peak Hours
Diversion:
No Diversion</t>
  </si>
  <si>
    <t>SW/2024/45094 22/04/2024</t>
  </si>
  <si>
    <t>SW/2024/45095</t>
  </si>
  <si>
    <t>SRWR: 3565826
Location: A75 Castle Douglas bypass WB TTL's
Direction: W
Delay: Slight Delay/Off Peak Hours
Diversion:
No Diversion</t>
  </si>
  <si>
    <t>Inspections: Structures - Amey (Primary)</t>
  </si>
  <si>
    <t>SW/2024/45095 22/04/2024</t>
  </si>
  <si>
    <t>SW/2024/45096</t>
  </si>
  <si>
    <t>SRWR: 3565826
Location: A75 Castle Douglas bypass EB TTL's
Direction: E
Delay: Slight Delay/Off Peak Hours
Diversion:
No Diversion</t>
  </si>
  <si>
    <t>SW/2024/45096 22/04/2024</t>
  </si>
  <si>
    <t>SW/2024/45097</t>
  </si>
  <si>
    <t>SRWR:  3565816
Location: A75 Tarff  Tynholm WB TTL's
Direction: W
Delay: Slight Delay/Off Peak Hours
Diversion:
No Diversion</t>
  </si>
  <si>
    <t>SW/2024/45097 22/04/2024</t>
  </si>
  <si>
    <t>SW/2024/45098</t>
  </si>
  <si>
    <t>SRWR:  3565816
Location: A75 Tarff  Twynholm EB TTL's
Direction: E
Delay: Slight Delay/Off Peak Hours
Diversion:
No Diversion</t>
  </si>
  <si>
    <t>SW/2024/45098 22/04/2024</t>
  </si>
  <si>
    <t>SW/2024/45099</t>
  </si>
  <si>
    <t>SRWR: 3512866 - 3512754 
Location: A78 NB Montfode Rbt to West Kilbride  - TTLS 
Direction: N
Delay: Slight Delay/Off Peak Hours
Diversion:
No Diversion</t>
  </si>
  <si>
    <t>SW/2024/45099 22/04/2024</t>
  </si>
  <si>
    <t>SW/2024/45100</t>
  </si>
  <si>
    <t>SRWR: 3512866 - 3512754
Location: A78 SB West Kilbride to Montfode Rbt   - TTLS 
Direction: S
Delay: Slight Delay/Off Peak Hours
Diversion:
No Diversion</t>
  </si>
  <si>
    <t>SW/2024/45100 22/04/2024</t>
  </si>
  <si>
    <t>SW/2024/45110</t>
  </si>
  <si>
    <t>SRWR: 3562094
Location: M8 WB Between Jct 11 &amp; 12 - HS Closure.
Direction: W
Delay: Little or No Delay/Peak Hours
Diversion:
No Diversion</t>
  </si>
  <si>
    <t>Third Party Works - Amey (Primary)
Third Party Works - Contraflow Ltd (Secondary)</t>
  </si>
  <si>
    <t>SW/2024/45110 22/04/2024</t>
  </si>
  <si>
    <t>SW/2024/45111</t>
  </si>
  <si>
    <t>SRWR: 3566063  3566060
Location: A8 Dalrymple Street - Virginia Street EB - Convoy
Direction: E
Delay: Slight Delay/Off Peak Hours
Diversion:
No Diversion</t>
  </si>
  <si>
    <t>Convoy Working (No Speed Restriction) - Apex Traffic Management</t>
  </si>
  <si>
    <t>Lining Works - CTM Ltd (Primary)</t>
  </si>
  <si>
    <t>SW/2024/45111 22/04/2024</t>
  </si>
  <si>
    <t>SW/2024/45112</t>
  </si>
  <si>
    <t>SRWR:  3566067
Location: A8 Brymer Street - Total Closure 
Direction: E
Delay: Slight Delay/Off Peak Hours
Diversion:
CustomHouse Way - Container Way - Return A8 EB</t>
  </si>
  <si>
    <t>SW/2024/45112 22/04/2024</t>
  </si>
  <si>
    <t>SW/2024/45114</t>
  </si>
  <si>
    <t>SRWR: 3564331, 3564352
Location: A77 EB Vicarton Street Girvan  - Road Narrowing 
Direction: S
Delay: Little or No Delay/Off Peak Hours
Diversion:
No Diversion</t>
  </si>
  <si>
    <t>Road Narrowing (Two Way Working) (No Speed Restriction) - Diona Construction Ltd</t>
  </si>
  <si>
    <t>Utility Works - Diona Construction Ltd (Secondary)
Utility Works - Nexfibre (Virgin Media o2) (Primary)</t>
  </si>
  <si>
    <t>SW/2024/45114 22/04/2024</t>
  </si>
  <si>
    <t>SW/2024/45115</t>
  </si>
  <si>
    <t>SRWR: 3564331, 3564352
Location: A77 SB Old Street Girvan  - TTLs 
Direction: S
Delay: Slight Delay/Off Peak Hours
Diversion:
No Diversion</t>
  </si>
  <si>
    <t>Utility Works - Diona Construction Ltd (Primary)
Utility Works - Nexfibre (Virgin Media o2) (Primary)</t>
  </si>
  <si>
    <t>SW/2024/45115 22/04/2024</t>
  </si>
  <si>
    <t xml:space="preserve">Road Direction </t>
  </si>
  <si>
    <t>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</si>
</sst>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
    <numFmt numFmtId="165" formatCode="dd\/mm\/yyyy"/>
  </numFmts>
  <fonts count="11">
    <font>
      <sz val="11"/>
      <name val="Calibri"/>
    </font>
    <font>
      <sz val="11"/>
      <color rgb="FF006000"/>
      <name val="Calibri"/>
    </font>
    <font>
      <sz val="11"/>
      <color rgb="FF9D5700"/>
      <name val="Calibri"/>
    </font>
    <font>
      <sz val="11"/>
      <color rgb="FF9C0006"/>
      <name val="Calibri"/>
    </font>
    <font>
      <sz val="11"/>
      <color rgb="FF833C0C"/>
      <name val="Calibri"/>
    </font>
    <font>
      <u/>
      <sz val="11"/>
      <color rgb="FF0000FF"/>
      <name val="Calibri"/>
    </font>
    <font>
      <b/>
      <sz val="11"/>
      <name val="Calibri"/>
    </font>
    <font>
      <b/>
      <sz val="11"/>
      <color rgb="FF9D5700"/>
      <name val="Calibri"/>
    </font>
    <font>
      <sz val="11"/>
      <name val="Calibri"/>
      <family val="2"/>
    </font>
    <font>
      <b/>
      <sz val="11"/>
      <name val="Calibri"/>
      <family val="2"/>
    </font>
    <font>
      <sz val="10.5"/>
      <color rgb="FF242424"/>
      <name val="Segoe UI"/>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FFC7CE"/>
      </patternFill>
    </fill>
    <fill>
      <patternFill patternType="solid">
        <fgColor rgb="FFF8CBAD"/>
      </patternFill>
    </fill>
    <fill>
      <patternFill patternType="solid">
        <fgColor rgb="FF0070C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2" borderId="0"/>
    <xf numFmtId="0" fontId="2" fillId="3" borderId="0"/>
    <xf numFmtId="0" fontId="3" fillId="4" borderId="0"/>
    <xf numFmtId="0" fontId="4" fillId="5" borderId="0"/>
    <xf numFmtId="0" fontId="5" fillId="0" borderId="0"/>
  </cellStyleXfs>
  <cellXfs count="19">
    <xf numFmtId="0" fontId="0" fillId="0" borderId="0" xfId="0"/>
    <xf numFmtId="0" fontId="6" fillId="0" borderId="0" xfId="0" applyFont="1"/>
    <xf numFmtId="0" fontId="0" fillId="0" borderId="0" xfId="0" applyAlignment="1">
      <alignment wrapText="1"/>
    </xf>
    <xf numFmtId="0" fontId="0" fillId="0" borderId="0" xfId="0" applyAlignment="1">
      <alignment horizontal="left" vertical="top" wrapText="1"/>
    </xf>
    <xf numFmtId="0" fontId="6" fillId="0" borderId="0" xfId="0" applyFont="1" applyAlignment="1">
      <alignment horizontal="left" vertical="top"/>
    </xf>
    <xf numFmtId="164" fontId="0" fillId="0" borderId="0" xfId="0" applyNumberFormat="1" applyAlignment="1">
      <alignment horizontal="left" vertical="top" wrapText="1"/>
    </xf>
    <xf numFmtId="165" fontId="0" fillId="0" borderId="0" xfId="0" applyNumberFormat="1" applyAlignment="1">
      <alignment horizontal="left" vertical="top" wrapText="1"/>
    </xf>
    <xf numFmtId="0" fontId="6" fillId="0" borderId="0" xfId="0" applyFont="1" applyAlignment="1">
      <alignment horizontal="center" vertical="center" wrapText="1"/>
    </xf>
    <xf numFmtId="0" fontId="6"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164" fontId="6" fillId="6"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0" fontId="7" fillId="3" borderId="1" xfId="2"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6">
    <cellStyle name="Bad" xfId="3" xr:uid="{00000000-0005-0000-0000-000003000000}"/>
    <cellStyle name="Good" xfId="1" xr:uid="{00000000-0005-0000-0000-000001000000}"/>
    <cellStyle name="Link" xfId="5" xr:uid="{00000000-0005-0000-0000-000005000000}"/>
    <cellStyle name="Neutral" xfId="2" xr:uid="{00000000-0005-0000-0000-000002000000}"/>
    <cellStyle name="Normal" xfId="0" builtinId="0"/>
    <cellStyle name="Orange" xfId="4" xr:uid="{00000000-0005-0000-0000-000004000000}"/>
  </cellStyles>
  <dxfs count="16">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yRoadwork" displayName="ByRoadwork" ref="A1:R267">
  <sortState xmlns:xlrd2="http://schemas.microsoft.com/office/spreadsheetml/2017/richdata2" ref="A2:R267">
    <sortCondition ref="B2:B267"/>
  </sortState>
  <tableColumns count="18">
    <tableColumn id="1" xr3:uid="{00000000-0010-0000-0000-000001000000}" name="Roadwork Identifier" dataDxfId="15"/>
    <tableColumn id="3" xr3:uid="{A016D325-1CA4-49F3-B300-60F453FFDE56}" name="Road" dataDxfId="14">
      <calculatedColumnFormula>LEFT($C2,(FIND(" ",$C2,1)-1))</calculatedColumnFormula>
    </tableColumn>
    <tableColumn id="2" xr3:uid="{170C1812-E187-4962-97D6-A5CA10FE84F8}" name="Road Direction " dataDxfId="13">
      <calculatedColumnFormula>MID(D2,FIND("Location: ",D2)+10,FIND("Delay:",D2)-FIND("Location: ",D2)-10)</calculatedColumnFormula>
    </tableColumn>
    <tableColumn id="4" xr3:uid="{00000000-0010-0000-0000-000004000000}" name="Affected Routes" dataDxfId="12"/>
    <tableColumn id="5" xr3:uid="{00000000-0010-0000-0000-000005000000}" name="Traffic Management Types/Contractor" dataDxfId="11"/>
    <tableColumn id="6" xr3:uid="{00000000-0010-0000-0000-000006000000}" name="Works Activity Type/Contractor" dataDxfId="10"/>
    <tableColumn id="7" xr3:uid="{00000000-0010-0000-0000-000007000000}" name="Start Date" dataDxfId="9"/>
    <tableColumn id="8" xr3:uid="{00000000-0010-0000-0000-000008000000}" name="End Date" dataDxfId="8"/>
    <tableColumn id="9" xr3:uid="{00000000-0010-0000-0000-000009000000}" name="Week Start" dataDxfId="7"/>
    <tableColumn id="10" xr3:uid="{00000000-0010-0000-0000-00000A000000}" name="Monday" dataDxfId="6"/>
    <tableColumn id="11" xr3:uid="{00000000-0010-0000-0000-00000B000000}" name="Tuesday" dataDxfId="5"/>
    <tableColumn id="12" xr3:uid="{00000000-0010-0000-0000-00000C000000}" name="Wednesday" dataDxfId="4"/>
    <tableColumn id="13" xr3:uid="{00000000-0010-0000-0000-00000D000000}" name="Thursday" dataDxfId="3"/>
    <tableColumn id="14" xr3:uid="{00000000-0010-0000-0000-00000E000000}" name="Friday" dataDxfId="2"/>
    <tableColumn id="15" xr3:uid="{00000000-0010-0000-0000-00000F000000}" name="Saturday" dataDxfId="1"/>
    <tableColumn id="16" xr3:uid="{00000000-0010-0000-0000-000010000000}" name="Sunday" dataDxfId="0"/>
    <tableColumn id="23" xr3:uid="{00000000-0010-0000-0000-000017000000}" name="No. of Activities"/>
    <tableColumn id="24" xr3:uid="{00000000-0010-0000-0000-000018000000}" name="Roadwork Identifier Lookup"/>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67"/>
  <sheetViews>
    <sheetView tabSelected="1" workbookViewId="0">
      <pane xSplit="1" ySplit="1" topLeftCell="B2" activePane="bottomRight" state="frozen"/>
      <selection pane="topRight" activeCell="B1" sqref="B1"/>
      <selection pane="bottomLeft" activeCell="A2" sqref="A2"/>
      <selection pane="bottomRight" activeCell="A2" sqref="A2"/>
    </sheetView>
  </sheetViews>
  <sheetFormatPr defaultRowHeight="15"/>
  <cols>
    <col min="1" max="3" width="21.5703125" style="3" customWidth="1"/>
    <col min="4" max="4" width="75" style="3" customWidth="1"/>
    <col min="5" max="6" width="45" style="3" customWidth="1"/>
    <col min="7" max="8" width="20" style="5" customWidth="1"/>
    <col min="9" max="9" width="13.7109375" style="6" customWidth="1"/>
    <col min="10" max="11" width="11.140625" style="7" customWidth="1"/>
    <col min="12" max="12" width="14.140625" style="7" customWidth="1"/>
    <col min="13" max="13" width="11.85546875" style="7" customWidth="1"/>
    <col min="14" max="14" width="9.140625" style="7" customWidth="1"/>
    <col min="15" max="15" width="11.7109375" style="7" customWidth="1"/>
    <col min="16" max="16" width="10.28515625" style="7" customWidth="1"/>
    <col min="17" max="18" width="25" style="3" hidden="1" customWidth="1"/>
    <col min="19" max="19" width="9.140625" style="2" customWidth="1"/>
    <col min="20" max="16384" width="9.140625" style="2"/>
  </cols>
  <sheetData>
    <row r="1" spans="1:18" s="1" customFormat="1">
      <c r="A1" s="8" t="s">
        <v>1</v>
      </c>
      <c r="B1" s="9" t="s">
        <v>946</v>
      </c>
      <c r="C1" s="8" t="s">
        <v>945</v>
      </c>
      <c r="D1" s="8" t="s">
        <v>2</v>
      </c>
      <c r="E1" s="8" t="s">
        <v>3</v>
      </c>
      <c r="F1" s="8" t="s">
        <v>4</v>
      </c>
      <c r="G1" s="10" t="s">
        <v>5</v>
      </c>
      <c r="H1" s="10" t="s">
        <v>6</v>
      </c>
      <c r="I1" s="11" t="s">
        <v>7</v>
      </c>
      <c r="J1" s="8" t="s">
        <v>8</v>
      </c>
      <c r="K1" s="8" t="s">
        <v>9</v>
      </c>
      <c r="L1" s="8" t="s">
        <v>10</v>
      </c>
      <c r="M1" s="8" t="s">
        <v>11</v>
      </c>
      <c r="N1" s="8" t="s">
        <v>12</v>
      </c>
      <c r="O1" s="8" t="s">
        <v>13</v>
      </c>
      <c r="P1" s="8" t="s">
        <v>14</v>
      </c>
      <c r="Q1" s="4" t="s">
        <v>15</v>
      </c>
      <c r="R1" s="4" t="s">
        <v>16</v>
      </c>
    </row>
    <row r="2" spans="1:18" ht="90">
      <c r="A2" s="12" t="s">
        <v>492</v>
      </c>
      <c r="B2" s="12" t="str">
        <f>LEFT($C2,(FIND(" ",$C2,1)-1))</f>
        <v>A701</v>
      </c>
      <c r="C2" s="12" t="str">
        <f>MID(D2,FIND("Location: ",D2)+10,FIND("Delay:",D2)-FIND("Location: ",D2)-10)</f>
        <v xml:space="preserve">A701 Bloomfield Rbt to Tinwald Rbt NB TTL's
Direction: N
</v>
      </c>
      <c r="D2" s="12" t="s">
        <v>493</v>
      </c>
      <c r="E2" s="12" t="s">
        <v>471</v>
      </c>
      <c r="F2" s="12" t="s">
        <v>472</v>
      </c>
      <c r="G2" s="13">
        <v>45406.395833333299</v>
      </c>
      <c r="H2" s="13">
        <v>45412.666666666701</v>
      </c>
      <c r="I2" s="14">
        <v>45404</v>
      </c>
      <c r="J2" s="15" t="s">
        <v>50</v>
      </c>
      <c r="K2" s="15" t="s">
        <v>50</v>
      </c>
      <c r="L2" s="16" t="s">
        <v>0</v>
      </c>
      <c r="M2" s="16" t="s">
        <v>0</v>
      </c>
      <c r="N2" s="16" t="s">
        <v>0</v>
      </c>
      <c r="O2" s="15" t="s">
        <v>50</v>
      </c>
      <c r="P2" s="15" t="s">
        <v>50</v>
      </c>
      <c r="Q2" s="3">
        <v>3</v>
      </c>
      <c r="R2" s="3" t="s">
        <v>494</v>
      </c>
    </row>
    <row r="3" spans="1:18" ht="90">
      <c r="A3" s="12" t="s">
        <v>495</v>
      </c>
      <c r="B3" s="12" t="str">
        <f>LEFT($C3,(FIND(" ",$C3,1)-1))</f>
        <v>A701</v>
      </c>
      <c r="C3" s="12" t="str">
        <f>MID(D3,FIND("Location: ",D3)+10,FIND("Delay:",D3)-FIND("Location: ",D3)-10)</f>
        <v xml:space="preserve">A701  Bloomfield Rbt to Tinwald Rbt SB TTL's
Direction: S
</v>
      </c>
      <c r="D3" s="12" t="s">
        <v>496</v>
      </c>
      <c r="E3" s="12" t="s">
        <v>471</v>
      </c>
      <c r="F3" s="12" t="s">
        <v>472</v>
      </c>
      <c r="G3" s="13">
        <v>45406.395833333299</v>
      </c>
      <c r="H3" s="13">
        <v>45412.666666666701</v>
      </c>
      <c r="I3" s="14">
        <v>45404</v>
      </c>
      <c r="J3" s="15" t="s">
        <v>50</v>
      </c>
      <c r="K3" s="15" t="s">
        <v>50</v>
      </c>
      <c r="L3" s="16" t="s">
        <v>0</v>
      </c>
      <c r="M3" s="16" t="s">
        <v>0</v>
      </c>
      <c r="N3" s="16" t="s">
        <v>0</v>
      </c>
      <c r="O3" s="15" t="s">
        <v>50</v>
      </c>
      <c r="P3" s="15" t="s">
        <v>50</v>
      </c>
      <c r="Q3" s="3">
        <v>3</v>
      </c>
      <c r="R3" s="3" t="s">
        <v>497</v>
      </c>
    </row>
    <row r="4" spans="1:18" ht="90">
      <c r="A4" s="12" t="s">
        <v>520</v>
      </c>
      <c r="B4" s="12" t="str">
        <f>LEFT($C4,(FIND(" ",$C4,1)-1))</f>
        <v>A701</v>
      </c>
      <c r="C4" s="12" t="str">
        <f>MID(D4,FIND("Location: ",D4)+10,FIND("Delay:",D4)-FIND("Location: ",D4)-10)</f>
        <v xml:space="preserve">A701 Dumfries to A74 - Mobile Stop Go 
Direction: N
</v>
      </c>
      <c r="D4" s="12" t="s">
        <v>521</v>
      </c>
      <c r="E4" s="12" t="s">
        <v>522</v>
      </c>
      <c r="F4" s="12" t="s">
        <v>523</v>
      </c>
      <c r="G4" s="13">
        <v>45410.208333333299</v>
      </c>
      <c r="H4" s="13">
        <v>45414.708333333299</v>
      </c>
      <c r="I4" s="14">
        <v>45404</v>
      </c>
      <c r="J4" s="15" t="s">
        <v>50</v>
      </c>
      <c r="K4" s="15" t="s">
        <v>50</v>
      </c>
      <c r="L4" s="15" t="s">
        <v>50</v>
      </c>
      <c r="M4" s="15" t="s">
        <v>50</v>
      </c>
      <c r="N4" s="15" t="s">
        <v>50</v>
      </c>
      <c r="O4" s="15" t="s">
        <v>50</v>
      </c>
      <c r="P4" s="16" t="s">
        <v>0</v>
      </c>
      <c r="Q4" s="3">
        <v>1</v>
      </c>
      <c r="R4" s="3" t="s">
        <v>524</v>
      </c>
    </row>
    <row r="5" spans="1:18" ht="90">
      <c r="A5" s="12" t="s">
        <v>816</v>
      </c>
      <c r="B5" s="12" t="str">
        <f>LEFT($C5,(FIND(" ",$C5,1)-1))</f>
        <v>A701</v>
      </c>
      <c r="C5" s="12" t="str">
        <f>MID(D5,FIND("Location: ",D5)+10,FIND("Delay:",D5)-FIND("Location: ",D5)-10)</f>
        <v xml:space="preserve">A701 Locharbriggs to Heathhall NB - TTLS
Direction: N
</v>
      </c>
      <c r="D5" s="12" t="s">
        <v>817</v>
      </c>
      <c r="E5" s="12" t="s">
        <v>96</v>
      </c>
      <c r="F5" s="12" t="s">
        <v>49</v>
      </c>
      <c r="G5" s="13">
        <v>45404.395833333299</v>
      </c>
      <c r="H5" s="13">
        <v>45404.645833333299</v>
      </c>
      <c r="I5" s="14">
        <v>45404</v>
      </c>
      <c r="J5" s="16" t="s">
        <v>0</v>
      </c>
      <c r="K5" s="15" t="s">
        <v>50</v>
      </c>
      <c r="L5" s="15" t="s">
        <v>50</v>
      </c>
      <c r="M5" s="15" t="s">
        <v>50</v>
      </c>
      <c r="N5" s="15" t="s">
        <v>50</v>
      </c>
      <c r="O5" s="15" t="s">
        <v>50</v>
      </c>
      <c r="P5" s="15" t="s">
        <v>50</v>
      </c>
      <c r="Q5" s="3">
        <v>1</v>
      </c>
      <c r="R5" s="3" t="s">
        <v>818</v>
      </c>
    </row>
    <row r="6" spans="1:18" ht="90">
      <c r="A6" s="12" t="s">
        <v>819</v>
      </c>
      <c r="B6" s="12" t="str">
        <f>LEFT($C6,(FIND(" ",$C6,1)-1))</f>
        <v>A701</v>
      </c>
      <c r="C6" s="12" t="str">
        <f>MID(D6,FIND("Location: ",D6)+10,FIND("Delay:",D6)-FIND("Location: ",D6)-10)</f>
        <v xml:space="preserve">A701 Heathhall to Locharbriggs SB - TTLS
Direction: S
</v>
      </c>
      <c r="D6" s="12" t="s">
        <v>820</v>
      </c>
      <c r="E6" s="12" t="s">
        <v>96</v>
      </c>
      <c r="F6" s="12" t="s">
        <v>49</v>
      </c>
      <c r="G6" s="13">
        <v>45404.395833333299</v>
      </c>
      <c r="H6" s="13">
        <v>45404.645833333299</v>
      </c>
      <c r="I6" s="14">
        <v>45404</v>
      </c>
      <c r="J6" s="16" t="s">
        <v>0</v>
      </c>
      <c r="K6" s="15" t="s">
        <v>50</v>
      </c>
      <c r="L6" s="15" t="s">
        <v>50</v>
      </c>
      <c r="M6" s="15" t="s">
        <v>50</v>
      </c>
      <c r="N6" s="15" t="s">
        <v>50</v>
      </c>
      <c r="O6" s="15" t="s">
        <v>50</v>
      </c>
      <c r="P6" s="15" t="s">
        <v>50</v>
      </c>
      <c r="Q6" s="3">
        <v>1</v>
      </c>
      <c r="R6" s="3" t="s">
        <v>821</v>
      </c>
    </row>
    <row r="7" spans="1:18" ht="150">
      <c r="A7" s="12" t="s">
        <v>285</v>
      </c>
      <c r="B7" s="12" t="str">
        <f>LEFT($C7,(FIND(" ",$C7,1)-1))</f>
        <v>A723</v>
      </c>
      <c r="C7" s="12" t="str">
        <f>MID(D7,FIND("Location: ",D7)+10,FIND("Delay:",D7)-FIND("Location: ",D7)-10)</f>
        <v xml:space="preserve">A723 Motherwell Road  EB - Total Closure
Direction: E
</v>
      </c>
      <c r="D7" s="12" t="s">
        <v>286</v>
      </c>
      <c r="E7" s="12" t="s">
        <v>19</v>
      </c>
      <c r="F7" s="12" t="s">
        <v>274</v>
      </c>
      <c r="G7" s="13">
        <v>45405.833333333299</v>
      </c>
      <c r="H7" s="13">
        <v>45406.25</v>
      </c>
      <c r="I7" s="14">
        <v>45404</v>
      </c>
      <c r="J7" s="15" t="s">
        <v>50</v>
      </c>
      <c r="K7" s="16" t="s">
        <v>0</v>
      </c>
      <c r="L7" s="16" t="s">
        <v>0</v>
      </c>
      <c r="M7" s="15" t="s">
        <v>50</v>
      </c>
      <c r="N7" s="15" t="s">
        <v>50</v>
      </c>
      <c r="O7" s="15" t="s">
        <v>50</v>
      </c>
      <c r="P7" s="15" t="s">
        <v>50</v>
      </c>
      <c r="Q7" s="3">
        <v>2</v>
      </c>
      <c r="R7" s="3" t="s">
        <v>287</v>
      </c>
    </row>
    <row r="8" spans="1:18" ht="165">
      <c r="A8" s="12" t="s">
        <v>288</v>
      </c>
      <c r="B8" s="12" t="str">
        <f>LEFT($C8,(FIND(" ",$C8,1)-1))</f>
        <v>A723</v>
      </c>
      <c r="C8" s="12" t="str">
        <f>MID(D8,FIND("Location: ",D8)+10,FIND("Delay:",D8)-FIND("Location: ",D8)-10)</f>
        <v xml:space="preserve">A723 Motherwell Road WB - Total Closure
Direction: W
</v>
      </c>
      <c r="D8" s="12" t="s">
        <v>289</v>
      </c>
      <c r="E8" s="12" t="s">
        <v>19</v>
      </c>
      <c r="F8" s="12" t="s">
        <v>274</v>
      </c>
      <c r="G8" s="13">
        <v>45406.833333333299</v>
      </c>
      <c r="H8" s="13">
        <v>45416.25</v>
      </c>
      <c r="I8" s="14">
        <v>45404</v>
      </c>
      <c r="J8" s="15" t="s">
        <v>50</v>
      </c>
      <c r="K8" s="15" t="s">
        <v>50</v>
      </c>
      <c r="L8" s="16" t="s">
        <v>0</v>
      </c>
      <c r="M8" s="16" t="s">
        <v>0</v>
      </c>
      <c r="N8" s="16" t="s">
        <v>0</v>
      </c>
      <c r="O8" s="16" t="s">
        <v>0</v>
      </c>
      <c r="P8" s="16" t="s">
        <v>0</v>
      </c>
      <c r="Q8" s="3">
        <v>9</v>
      </c>
      <c r="R8" s="3" t="s">
        <v>290</v>
      </c>
    </row>
    <row r="9" spans="1:18" ht="90">
      <c r="A9" s="12" t="s">
        <v>623</v>
      </c>
      <c r="B9" s="12" t="str">
        <f>LEFT($C9,(FIND(" ",$C9,1)-1))</f>
        <v>A725</v>
      </c>
      <c r="C9" s="12" t="str">
        <f>MID(D9,FIND("Location: ",D9)+10,FIND("Delay:",D9)-FIND("Location: ",D9)-10)</f>
        <v xml:space="preserve">A725 NB Kingsway - Advanced Signage
Direction: N
</v>
      </c>
      <c r="D9" s="12" t="s">
        <v>624</v>
      </c>
      <c r="E9" s="12" t="s">
        <v>625</v>
      </c>
      <c r="F9" s="12" t="s">
        <v>626</v>
      </c>
      <c r="G9" s="13">
        <v>45369.395833333299</v>
      </c>
      <c r="H9" s="13">
        <v>45424.645833333299</v>
      </c>
      <c r="I9" s="14">
        <v>45404</v>
      </c>
      <c r="J9" s="16" t="s">
        <v>0</v>
      </c>
      <c r="K9" s="16" t="s">
        <v>0</v>
      </c>
      <c r="L9" s="16" t="s">
        <v>0</v>
      </c>
      <c r="M9" s="16" t="s">
        <v>0</v>
      </c>
      <c r="N9" s="16" t="s">
        <v>0</v>
      </c>
      <c r="O9" s="16" t="s">
        <v>0</v>
      </c>
      <c r="P9" s="16" t="s">
        <v>0</v>
      </c>
      <c r="Q9" s="3">
        <v>7</v>
      </c>
      <c r="R9" s="3" t="s">
        <v>627</v>
      </c>
    </row>
    <row r="10" spans="1:18" ht="90">
      <c r="A10" s="12" t="s">
        <v>129</v>
      </c>
      <c r="B10" s="12" t="str">
        <f>LEFT($C10,(FIND(" ",$C10,1)-1))</f>
        <v>A726</v>
      </c>
      <c r="C10" s="12" t="str">
        <f>MID(D10,FIND("Location: ",D10)+10,FIND("Delay:",D10)-FIND("Location: ",D10)-10)</f>
        <v xml:space="preserve">A726 E/B Righead Rbt to Birniehill rbt - Progressive N/S lane closure
Direction: E
</v>
      </c>
      <c r="D10" s="12" t="s">
        <v>130</v>
      </c>
      <c r="E10" s="12" t="s">
        <v>35</v>
      </c>
      <c r="F10" s="12" t="s">
        <v>131</v>
      </c>
      <c r="G10" s="13">
        <v>45348.395833333299</v>
      </c>
      <c r="H10" s="13">
        <v>45429.625</v>
      </c>
      <c r="I10" s="14">
        <v>45404</v>
      </c>
      <c r="J10" s="16" t="s">
        <v>0</v>
      </c>
      <c r="K10" s="16" t="s">
        <v>0</v>
      </c>
      <c r="L10" s="16" t="s">
        <v>0</v>
      </c>
      <c r="M10" s="16" t="s">
        <v>0</v>
      </c>
      <c r="N10" s="16" t="s">
        <v>0</v>
      </c>
      <c r="O10" s="15" t="s">
        <v>50</v>
      </c>
      <c r="P10" s="15" t="s">
        <v>50</v>
      </c>
      <c r="Q10" s="3">
        <v>5</v>
      </c>
      <c r="R10" s="3" t="s">
        <v>132</v>
      </c>
    </row>
    <row r="11" spans="1:18" ht="90">
      <c r="A11" s="12" t="s">
        <v>133</v>
      </c>
      <c r="B11" s="12" t="str">
        <f>LEFT($C11,(FIND(" ",$C11,1)-1))</f>
        <v>A726</v>
      </c>
      <c r="C11" s="12" t="str">
        <f>MID(D11,FIND("Location: ",D11)+10,FIND("Delay:",D11)-FIND("Location: ",D11)-10)</f>
        <v xml:space="preserve">A726 E/B Righead Rbt to Birniehill rbt - verge works
Direction: E
</v>
      </c>
      <c r="D11" s="12" t="s">
        <v>134</v>
      </c>
      <c r="E11" s="12" t="s">
        <v>135</v>
      </c>
      <c r="F11" s="12" t="s">
        <v>131</v>
      </c>
      <c r="G11" s="13">
        <v>45348</v>
      </c>
      <c r="H11" s="13">
        <v>45429.645833333299</v>
      </c>
      <c r="I11" s="14">
        <v>45404</v>
      </c>
      <c r="J11" s="16" t="s">
        <v>0</v>
      </c>
      <c r="K11" s="16" t="s">
        <v>0</v>
      </c>
      <c r="L11" s="16" t="s">
        <v>0</v>
      </c>
      <c r="M11" s="16" t="s">
        <v>0</v>
      </c>
      <c r="N11" s="16" t="s">
        <v>0</v>
      </c>
      <c r="O11" s="16" t="s">
        <v>0</v>
      </c>
      <c r="P11" s="16" t="s">
        <v>0</v>
      </c>
      <c r="Q11" s="3">
        <v>7</v>
      </c>
      <c r="R11" s="3" t="s">
        <v>136</v>
      </c>
    </row>
    <row r="12" spans="1:18" ht="105">
      <c r="A12" s="12" t="s">
        <v>473</v>
      </c>
      <c r="B12" s="12" t="str">
        <f>LEFT($C12,(FIND(" ",$C12,1)-1))</f>
        <v>A726</v>
      </c>
      <c r="C12" s="12" t="str">
        <f>MID(D12,FIND("Location: ",D12)+10,FIND("Delay:",D12)-FIND("Location: ",D12)-10)</f>
        <v xml:space="preserve">A726 Queens way at The Murray Roundabout WB - No Obstruction on C/W or F/W.
Direction: W
</v>
      </c>
      <c r="D12" s="12" t="s">
        <v>474</v>
      </c>
      <c r="E12" s="12" t="s">
        <v>475</v>
      </c>
      <c r="F12" s="12" t="s">
        <v>476</v>
      </c>
      <c r="G12" s="13">
        <v>45378.354166666701</v>
      </c>
      <c r="H12" s="13">
        <v>45406.999305555597</v>
      </c>
      <c r="I12" s="14">
        <v>45404</v>
      </c>
      <c r="J12" s="16" t="s">
        <v>0</v>
      </c>
      <c r="K12" s="16" t="s">
        <v>0</v>
      </c>
      <c r="L12" s="16" t="s">
        <v>0</v>
      </c>
      <c r="M12" s="15" t="s">
        <v>50</v>
      </c>
      <c r="N12" s="15" t="s">
        <v>50</v>
      </c>
      <c r="O12" s="15" t="s">
        <v>50</v>
      </c>
      <c r="P12" s="15" t="s">
        <v>50</v>
      </c>
      <c r="Q12" s="3">
        <v>3</v>
      </c>
      <c r="R12" s="3" t="s">
        <v>477</v>
      </c>
    </row>
    <row r="13" spans="1:18" ht="90">
      <c r="A13" s="12" t="s">
        <v>46</v>
      </c>
      <c r="B13" s="12" t="str">
        <f>LEFT($C13,(FIND(" ",$C13,1)-1))</f>
        <v>A737</v>
      </c>
      <c r="C13" s="12" t="str">
        <f>MID(D13,FIND("Location: ",D13)+10,FIND("Delay:",D13)-FIND("Location: ",D13)-10)</f>
        <v xml:space="preserve">A737 WB Clerksbridge Rbt to Kilwinning  - Stop &amp; Go 
Direction: W
</v>
      </c>
      <c r="D13" s="12" t="s">
        <v>47</v>
      </c>
      <c r="E13" s="12" t="s">
        <v>48</v>
      </c>
      <c r="F13" s="12" t="s">
        <v>49</v>
      </c>
      <c r="G13" s="13">
        <v>44967.395833333299</v>
      </c>
      <c r="H13" s="13">
        <v>45429.645833333299</v>
      </c>
      <c r="I13" s="14">
        <v>45404</v>
      </c>
      <c r="J13" s="16" t="s">
        <v>0</v>
      </c>
      <c r="K13" s="16" t="s">
        <v>0</v>
      </c>
      <c r="L13" s="16" t="s">
        <v>0</v>
      </c>
      <c r="M13" s="16" t="s">
        <v>0</v>
      </c>
      <c r="N13" s="16" t="s">
        <v>0</v>
      </c>
      <c r="O13" s="15" t="s">
        <v>50</v>
      </c>
      <c r="P13" s="15" t="s">
        <v>50</v>
      </c>
      <c r="Q13" s="3">
        <v>5</v>
      </c>
      <c r="R13" s="3" t="s">
        <v>51</v>
      </c>
    </row>
    <row r="14" spans="1:18" ht="90">
      <c r="A14" s="12" t="s">
        <v>52</v>
      </c>
      <c r="B14" s="12" t="str">
        <f>LEFT($C14,(FIND(" ",$C14,1)-1))</f>
        <v>A737</v>
      </c>
      <c r="C14" s="12" t="str">
        <f>MID(D14,FIND("Location: ",D14)+10,FIND("Delay:",D14)-FIND("Location: ",D14)-10)</f>
        <v xml:space="preserve">A737 EB Kilwinning to Clerksbridge Rbt Stop &amp; Go 
Direction: E
</v>
      </c>
      <c r="D14" s="12" t="s">
        <v>53</v>
      </c>
      <c r="E14" s="12" t="s">
        <v>48</v>
      </c>
      <c r="F14" s="12" t="s">
        <v>49</v>
      </c>
      <c r="G14" s="13">
        <v>44967.395833333299</v>
      </c>
      <c r="H14" s="13">
        <v>45429.645833333299</v>
      </c>
      <c r="I14" s="14">
        <v>45404</v>
      </c>
      <c r="J14" s="16" t="s">
        <v>0</v>
      </c>
      <c r="K14" s="16" t="s">
        <v>0</v>
      </c>
      <c r="L14" s="16" t="s">
        <v>0</v>
      </c>
      <c r="M14" s="16" t="s">
        <v>0</v>
      </c>
      <c r="N14" s="16" t="s">
        <v>0</v>
      </c>
      <c r="O14" s="15" t="s">
        <v>50</v>
      </c>
      <c r="P14" s="15" t="s">
        <v>50</v>
      </c>
      <c r="Q14" s="3">
        <v>5</v>
      </c>
      <c r="R14" s="3" t="s">
        <v>54</v>
      </c>
    </row>
    <row r="15" spans="1:18" ht="90">
      <c r="A15" s="12" t="s">
        <v>264</v>
      </c>
      <c r="B15" s="12" t="str">
        <f>LEFT($C15,(FIND(" ",$C15,1)-1))</f>
        <v>A737</v>
      </c>
      <c r="C15" s="12" t="str">
        <f>MID(D15,FIND("Location: ",D15)+10,FIND("Delay:",D15)-FIND("Location: ",D15)-10)</f>
        <v xml:space="preserve">A737 Dalry Bypass  at Hillend Roundabout EB - Lane Closure
Direction: E
</v>
      </c>
      <c r="D15" s="12" t="s">
        <v>265</v>
      </c>
      <c r="E15" s="12" t="s">
        <v>266</v>
      </c>
      <c r="F15" s="12" t="s">
        <v>267</v>
      </c>
      <c r="G15" s="13">
        <v>45400.25</v>
      </c>
      <c r="H15" s="13">
        <v>45408.916666666701</v>
      </c>
      <c r="I15" s="14">
        <v>45404</v>
      </c>
      <c r="J15" s="15" t="s">
        <v>50</v>
      </c>
      <c r="K15" s="15" t="s">
        <v>50</v>
      </c>
      <c r="L15" s="15" t="s">
        <v>50</v>
      </c>
      <c r="M15" s="15" t="s">
        <v>50</v>
      </c>
      <c r="N15" s="16" t="s">
        <v>0</v>
      </c>
      <c r="O15" s="15" t="s">
        <v>50</v>
      </c>
      <c r="P15" s="15" t="s">
        <v>50</v>
      </c>
      <c r="Q15" s="3">
        <v>1</v>
      </c>
      <c r="R15" s="3" t="s">
        <v>268</v>
      </c>
    </row>
    <row r="16" spans="1:18" ht="90">
      <c r="A16" s="12" t="s">
        <v>269</v>
      </c>
      <c r="B16" s="12" t="str">
        <f>LEFT($C16,(FIND(" ",$C16,1)-1))</f>
        <v>A737</v>
      </c>
      <c r="C16" s="12" t="str">
        <f>MID(D16,FIND("Location: ",D16)+10,FIND("Delay:",D16)-FIND("Location: ",D16)-10)</f>
        <v xml:space="preserve">A737  Dalry Bypass at Hillend Roundabout WB - Lane Closure
Direction: W
</v>
      </c>
      <c r="D16" s="12" t="s">
        <v>270</v>
      </c>
      <c r="E16" s="12" t="s">
        <v>266</v>
      </c>
      <c r="F16" s="12" t="s">
        <v>267</v>
      </c>
      <c r="G16" s="13">
        <v>45400.25</v>
      </c>
      <c r="H16" s="13">
        <v>45408.916666666701</v>
      </c>
      <c r="I16" s="14">
        <v>45404</v>
      </c>
      <c r="J16" s="15" t="s">
        <v>50</v>
      </c>
      <c r="K16" s="15" t="s">
        <v>50</v>
      </c>
      <c r="L16" s="15" t="s">
        <v>50</v>
      </c>
      <c r="M16" s="15" t="s">
        <v>50</v>
      </c>
      <c r="N16" s="16" t="s">
        <v>0</v>
      </c>
      <c r="O16" s="15" t="s">
        <v>50</v>
      </c>
      <c r="P16" s="15" t="s">
        <v>50</v>
      </c>
      <c r="Q16" s="3">
        <v>1</v>
      </c>
      <c r="R16" s="3" t="s">
        <v>271</v>
      </c>
    </row>
    <row r="17" spans="1:18" ht="90">
      <c r="A17" s="12" t="s">
        <v>485</v>
      </c>
      <c r="B17" s="12" t="str">
        <f>LEFT($C17,(FIND(" ",$C17,1)-1))</f>
        <v>A737</v>
      </c>
      <c r="C17" s="12" t="str">
        <f>MID(D17,FIND("Location: ",D17)+10,FIND("Delay:",D17)-FIND("Location: ",D17)-10)</f>
        <v xml:space="preserve">A737 WB - Glebe Rd - Manrahead - Total Closure
Direction: W
</v>
      </c>
      <c r="D17" s="12" t="s">
        <v>486</v>
      </c>
      <c r="E17" s="12" t="s">
        <v>19</v>
      </c>
      <c r="F17" s="12" t="s">
        <v>487</v>
      </c>
      <c r="G17" s="13">
        <v>45410.875</v>
      </c>
      <c r="H17" s="13">
        <v>45416.25</v>
      </c>
      <c r="I17" s="14">
        <v>45404</v>
      </c>
      <c r="J17" s="15" t="s">
        <v>50</v>
      </c>
      <c r="K17" s="15" t="s">
        <v>50</v>
      </c>
      <c r="L17" s="15" t="s">
        <v>50</v>
      </c>
      <c r="M17" s="15" t="s">
        <v>50</v>
      </c>
      <c r="N17" s="15" t="s">
        <v>50</v>
      </c>
      <c r="O17" s="15" t="s">
        <v>50</v>
      </c>
      <c r="P17" s="16" t="s">
        <v>0</v>
      </c>
      <c r="Q17" s="3">
        <v>3</v>
      </c>
      <c r="R17" s="3" t="s">
        <v>488</v>
      </c>
    </row>
    <row r="18" spans="1:18" ht="105">
      <c r="A18" s="12" t="s">
        <v>489</v>
      </c>
      <c r="B18" s="12" t="str">
        <f>LEFT($C18,(FIND(" ",$C18,1)-1))</f>
        <v>A737</v>
      </c>
      <c r="C18" s="12" t="str">
        <f>MID(D18,FIND("Location: ",D18)+10,FIND("Delay:",D18)-FIND("Location: ",D18)-10)</f>
        <v xml:space="preserve">A737 EB - Manrahead - Glebe Rd - Total Closure
Direction: E
</v>
      </c>
      <c r="D18" s="12" t="s">
        <v>490</v>
      </c>
      <c r="E18" s="12" t="s">
        <v>19</v>
      </c>
      <c r="F18" s="12" t="s">
        <v>487</v>
      </c>
      <c r="G18" s="13">
        <v>45410.875</v>
      </c>
      <c r="H18" s="13">
        <v>45416.25</v>
      </c>
      <c r="I18" s="14">
        <v>45404</v>
      </c>
      <c r="J18" s="15" t="s">
        <v>50</v>
      </c>
      <c r="K18" s="15" t="s">
        <v>50</v>
      </c>
      <c r="L18" s="15" t="s">
        <v>50</v>
      </c>
      <c r="M18" s="15" t="s">
        <v>50</v>
      </c>
      <c r="N18" s="15" t="s">
        <v>50</v>
      </c>
      <c r="O18" s="15" t="s">
        <v>50</v>
      </c>
      <c r="P18" s="16" t="s">
        <v>0</v>
      </c>
      <c r="Q18" s="3">
        <v>3</v>
      </c>
      <c r="R18" s="3" t="s">
        <v>491</v>
      </c>
    </row>
    <row r="19" spans="1:18" ht="105">
      <c r="A19" s="12" t="s">
        <v>653</v>
      </c>
      <c r="B19" s="12" t="str">
        <f>LEFT($C19,(FIND(" ",$C19,1)-1))</f>
        <v>A737</v>
      </c>
      <c r="C19" s="12" t="str">
        <f>MID(D19,FIND("Location: ",D19)+10,FIND("Delay:",D19)-FIND("Location: ",D19)-10)</f>
        <v xml:space="preserve">A737 WB Barrochan IC  off slip Johnstone  Total Closure 
Direction: W
</v>
      </c>
      <c r="D19" s="12" t="s">
        <v>654</v>
      </c>
      <c r="E19" s="12" t="s">
        <v>30</v>
      </c>
      <c r="F19" s="12" t="s">
        <v>49</v>
      </c>
      <c r="G19" s="13">
        <v>45406.833333333299</v>
      </c>
      <c r="H19" s="13">
        <v>45407.25</v>
      </c>
      <c r="I19" s="14">
        <v>45404</v>
      </c>
      <c r="J19" s="15" t="s">
        <v>50</v>
      </c>
      <c r="K19" s="15" t="s">
        <v>50</v>
      </c>
      <c r="L19" s="16" t="s">
        <v>0</v>
      </c>
      <c r="M19" s="16" t="s">
        <v>0</v>
      </c>
      <c r="N19" s="15" t="s">
        <v>50</v>
      </c>
      <c r="O19" s="15" t="s">
        <v>50</v>
      </c>
      <c r="P19" s="15" t="s">
        <v>50</v>
      </c>
      <c r="Q19" s="3">
        <v>2</v>
      </c>
      <c r="R19" s="3" t="s">
        <v>655</v>
      </c>
    </row>
    <row r="20" spans="1:18" ht="105">
      <c r="A20" s="12" t="s">
        <v>656</v>
      </c>
      <c r="B20" s="12" t="str">
        <f>LEFT($C20,(FIND(" ",$C20,1)-1))</f>
        <v>A737</v>
      </c>
      <c r="C20" s="12" t="str">
        <f>MID(D20,FIND("Location: ",D20)+10,FIND("Delay:",D20)-FIND("Location: ",D20)-10)</f>
        <v xml:space="preserve">A737 EB Barrochan IC Offsip Johnstone Total Closure 
Direction: E
</v>
      </c>
      <c r="D20" s="12" t="s">
        <v>657</v>
      </c>
      <c r="E20" s="12" t="s">
        <v>30</v>
      </c>
      <c r="F20" s="12" t="s">
        <v>658</v>
      </c>
      <c r="G20" s="13">
        <v>45406.833333333299</v>
      </c>
      <c r="H20" s="13">
        <v>45407.25</v>
      </c>
      <c r="I20" s="14">
        <v>45404</v>
      </c>
      <c r="J20" s="15" t="s">
        <v>50</v>
      </c>
      <c r="K20" s="15" t="s">
        <v>50</v>
      </c>
      <c r="L20" s="16" t="s">
        <v>0</v>
      </c>
      <c r="M20" s="16" t="s">
        <v>0</v>
      </c>
      <c r="N20" s="15" t="s">
        <v>50</v>
      </c>
      <c r="O20" s="15" t="s">
        <v>50</v>
      </c>
      <c r="P20" s="15" t="s">
        <v>50</v>
      </c>
      <c r="Q20" s="3">
        <v>2</v>
      </c>
      <c r="R20" s="3" t="s">
        <v>659</v>
      </c>
    </row>
    <row r="21" spans="1:18" ht="90">
      <c r="A21" s="12" t="s">
        <v>718</v>
      </c>
      <c r="B21" s="12" t="str">
        <f>LEFT($C21,(FIND(" ",$C21,1)-1))</f>
        <v>A737</v>
      </c>
      <c r="C21" s="12" t="str">
        <f>MID(D21,FIND("Location: ",D21)+10,FIND("Delay:",D21)-FIND("Location: ",D21)-10)</f>
        <v xml:space="preserve">A737 WB The Den - Progressive TTLS 
Direction: W
</v>
      </c>
      <c r="D21" s="12" t="s">
        <v>719</v>
      </c>
      <c r="E21" s="12" t="s">
        <v>251</v>
      </c>
      <c r="F21" s="12" t="s">
        <v>49</v>
      </c>
      <c r="G21" s="13">
        <v>45404.395833333299</v>
      </c>
      <c r="H21" s="13">
        <v>45404.645833333299</v>
      </c>
      <c r="I21" s="14">
        <v>45404</v>
      </c>
      <c r="J21" s="16" t="s">
        <v>0</v>
      </c>
      <c r="K21" s="15" t="s">
        <v>50</v>
      </c>
      <c r="L21" s="15" t="s">
        <v>50</v>
      </c>
      <c r="M21" s="15" t="s">
        <v>50</v>
      </c>
      <c r="N21" s="15" t="s">
        <v>50</v>
      </c>
      <c r="O21" s="15" t="s">
        <v>50</v>
      </c>
      <c r="P21" s="15" t="s">
        <v>50</v>
      </c>
      <c r="Q21" s="3">
        <v>1</v>
      </c>
      <c r="R21" s="3" t="s">
        <v>720</v>
      </c>
    </row>
    <row r="22" spans="1:18" ht="90">
      <c r="A22" s="12" t="s">
        <v>721</v>
      </c>
      <c r="B22" s="12" t="str">
        <f>LEFT($C22,(FIND(" ",$C22,1)-1))</f>
        <v>A737</v>
      </c>
      <c r="C22" s="12" t="str">
        <f>MID(D22,FIND("Location: ",D22)+10,FIND("Delay:",D22)-FIND("Location: ",D22)-10)</f>
        <v xml:space="preserve">A737 EB The Den  TTLS 
Direction: E
</v>
      </c>
      <c r="D22" s="12" t="s">
        <v>722</v>
      </c>
      <c r="E22" s="12" t="s">
        <v>251</v>
      </c>
      <c r="F22" s="12" t="s">
        <v>49</v>
      </c>
      <c r="G22" s="13">
        <v>45404.395833333299</v>
      </c>
      <c r="H22" s="13">
        <v>45404.645833333299</v>
      </c>
      <c r="I22" s="14">
        <v>45404</v>
      </c>
      <c r="J22" s="16" t="s">
        <v>0</v>
      </c>
      <c r="K22" s="15" t="s">
        <v>50</v>
      </c>
      <c r="L22" s="15" t="s">
        <v>50</v>
      </c>
      <c r="M22" s="15" t="s">
        <v>50</v>
      </c>
      <c r="N22" s="15" t="s">
        <v>50</v>
      </c>
      <c r="O22" s="15" t="s">
        <v>50</v>
      </c>
      <c r="P22" s="15" t="s">
        <v>50</v>
      </c>
      <c r="Q22" s="3">
        <v>1</v>
      </c>
      <c r="R22" s="3" t="s">
        <v>723</v>
      </c>
    </row>
    <row r="23" spans="1:18" ht="90">
      <c r="A23" s="12" t="s">
        <v>746</v>
      </c>
      <c r="B23" s="12" t="str">
        <f>LEFT($C23,(FIND(" ",$C23,1)-1))</f>
        <v>A737</v>
      </c>
      <c r="C23" s="12" t="str">
        <f>MID(D23,FIND("Location: ",D23)+10,FIND("Delay:",D23)-FIND("Location: ",D23)-10)</f>
        <v xml:space="preserve">A737 WB Beith Bypass Beith - TTLS
Direction: W
</v>
      </c>
      <c r="D23" s="12" t="s">
        <v>747</v>
      </c>
      <c r="E23" s="12" t="s">
        <v>251</v>
      </c>
      <c r="F23" s="12" t="s">
        <v>734</v>
      </c>
      <c r="G23" s="13">
        <v>45405.395833333299</v>
      </c>
      <c r="H23" s="13">
        <v>45405.645833333299</v>
      </c>
      <c r="I23" s="14">
        <v>45404</v>
      </c>
      <c r="J23" s="15" t="s">
        <v>50</v>
      </c>
      <c r="K23" s="16" t="s">
        <v>0</v>
      </c>
      <c r="L23" s="15" t="s">
        <v>50</v>
      </c>
      <c r="M23" s="15" t="s">
        <v>50</v>
      </c>
      <c r="N23" s="15" t="s">
        <v>50</v>
      </c>
      <c r="O23" s="15" t="s">
        <v>50</v>
      </c>
      <c r="P23" s="15" t="s">
        <v>50</v>
      </c>
      <c r="Q23" s="3">
        <v>1</v>
      </c>
      <c r="R23" s="3" t="s">
        <v>748</v>
      </c>
    </row>
    <row r="24" spans="1:18" ht="90">
      <c r="A24" s="12" t="s">
        <v>749</v>
      </c>
      <c r="B24" s="12" t="str">
        <f>LEFT($C24,(FIND(" ",$C24,1)-1))</f>
        <v>A737</v>
      </c>
      <c r="C24" s="12" t="str">
        <f>MID(D24,FIND("Location: ",D24)+10,FIND("Delay:",D24)-FIND("Location: ",D24)-10)</f>
        <v xml:space="preserve">A737 EB  Bieth Bypass  Beith - TTLS
Direction: E
</v>
      </c>
      <c r="D24" s="12" t="s">
        <v>750</v>
      </c>
      <c r="E24" s="12" t="s">
        <v>251</v>
      </c>
      <c r="F24" s="12" t="s">
        <v>734</v>
      </c>
      <c r="G24" s="13">
        <v>45405.395833333299</v>
      </c>
      <c r="H24" s="13">
        <v>45405.645833333299</v>
      </c>
      <c r="I24" s="14">
        <v>45404</v>
      </c>
      <c r="J24" s="15" t="s">
        <v>50</v>
      </c>
      <c r="K24" s="16" t="s">
        <v>0</v>
      </c>
      <c r="L24" s="15" t="s">
        <v>50</v>
      </c>
      <c r="M24" s="15" t="s">
        <v>50</v>
      </c>
      <c r="N24" s="15" t="s">
        <v>50</v>
      </c>
      <c r="O24" s="15" t="s">
        <v>50</v>
      </c>
      <c r="P24" s="15" t="s">
        <v>50</v>
      </c>
      <c r="Q24" s="3">
        <v>1</v>
      </c>
      <c r="R24" s="3" t="s">
        <v>751</v>
      </c>
    </row>
    <row r="25" spans="1:18" ht="90">
      <c r="A25" s="12" t="s">
        <v>752</v>
      </c>
      <c r="B25" s="12" t="str">
        <f>LEFT($C25,(FIND(" ",$C25,1)-1))</f>
        <v>A737</v>
      </c>
      <c r="C25" s="12" t="str">
        <f>MID(D25,FIND("Location: ",D25)+10,FIND("Delay:",D25)-FIND("Location: ",D25)-10)</f>
        <v xml:space="preserve">A737 SB Dalry Rd Kilwinning - TTLS
Direction: S
</v>
      </c>
      <c r="D25" s="12" t="s">
        <v>753</v>
      </c>
      <c r="E25" s="12" t="s">
        <v>754</v>
      </c>
      <c r="F25" s="12" t="s">
        <v>755</v>
      </c>
      <c r="G25" s="13">
        <v>45404.395833333299</v>
      </c>
      <c r="H25" s="13">
        <v>45404.645833333299</v>
      </c>
      <c r="I25" s="14">
        <v>45404</v>
      </c>
      <c r="J25" s="16" t="s">
        <v>0</v>
      </c>
      <c r="K25" s="15" t="s">
        <v>50</v>
      </c>
      <c r="L25" s="15" t="s">
        <v>50</v>
      </c>
      <c r="M25" s="15" t="s">
        <v>50</v>
      </c>
      <c r="N25" s="15" t="s">
        <v>50</v>
      </c>
      <c r="O25" s="15" t="s">
        <v>50</v>
      </c>
      <c r="P25" s="15" t="s">
        <v>50</v>
      </c>
      <c r="Q25" s="3">
        <v>1</v>
      </c>
      <c r="R25" s="3" t="s">
        <v>756</v>
      </c>
    </row>
    <row r="26" spans="1:18" ht="90">
      <c r="A26" s="12" t="s">
        <v>757</v>
      </c>
      <c r="B26" s="12" t="str">
        <f>LEFT($C26,(FIND(" ",$C26,1)-1))</f>
        <v>A737</v>
      </c>
      <c r="C26" s="12" t="str">
        <f>MID(D26,FIND("Location: ",D26)+10,FIND("Delay:",D26)-FIND("Location: ",D26)-10)</f>
        <v xml:space="preserve">A737 NB Dalry Rd Kilwinning - TTLS
Direction: N
</v>
      </c>
      <c r="D26" s="12" t="s">
        <v>758</v>
      </c>
      <c r="E26" s="12" t="s">
        <v>754</v>
      </c>
      <c r="F26" s="12" t="s">
        <v>755</v>
      </c>
      <c r="G26" s="13">
        <v>45404.395833333299</v>
      </c>
      <c r="H26" s="13">
        <v>45404.645833333299</v>
      </c>
      <c r="I26" s="14">
        <v>45404</v>
      </c>
      <c r="J26" s="16" t="s">
        <v>0</v>
      </c>
      <c r="K26" s="15" t="s">
        <v>50</v>
      </c>
      <c r="L26" s="15" t="s">
        <v>50</v>
      </c>
      <c r="M26" s="15" t="s">
        <v>50</v>
      </c>
      <c r="N26" s="15" t="s">
        <v>50</v>
      </c>
      <c r="O26" s="15" t="s">
        <v>50</v>
      </c>
      <c r="P26" s="15" t="s">
        <v>50</v>
      </c>
      <c r="Q26" s="3">
        <v>1</v>
      </c>
      <c r="R26" s="3" t="s">
        <v>759</v>
      </c>
    </row>
    <row r="27" spans="1:18" ht="90">
      <c r="A27" s="12" t="s">
        <v>797</v>
      </c>
      <c r="B27" s="12" t="str">
        <f>LEFT($C27,(FIND(" ",$C27,1)-1))</f>
        <v>A737</v>
      </c>
      <c r="C27" s="12" t="str">
        <f>MID(D27,FIND("Location: ",D27)+10,FIND("Delay:",D27)-FIND("Location: ",D27)-10)</f>
        <v xml:space="preserve">A737 EB Bypass Road Beith TTL
Direction: E
</v>
      </c>
      <c r="D27" s="12" t="s">
        <v>798</v>
      </c>
      <c r="E27" s="12" t="s">
        <v>251</v>
      </c>
      <c r="F27" s="12" t="s">
        <v>49</v>
      </c>
      <c r="G27" s="13">
        <v>45404.395833333299</v>
      </c>
      <c r="H27" s="13">
        <v>45404.645833333299</v>
      </c>
      <c r="I27" s="14">
        <v>45404</v>
      </c>
      <c r="J27" s="16" t="s">
        <v>0</v>
      </c>
      <c r="K27" s="15" t="s">
        <v>50</v>
      </c>
      <c r="L27" s="15" t="s">
        <v>50</v>
      </c>
      <c r="M27" s="15" t="s">
        <v>50</v>
      </c>
      <c r="N27" s="15" t="s">
        <v>50</v>
      </c>
      <c r="O27" s="15" t="s">
        <v>50</v>
      </c>
      <c r="P27" s="15" t="s">
        <v>50</v>
      </c>
      <c r="Q27" s="3">
        <v>1</v>
      </c>
      <c r="R27" s="3" t="s">
        <v>799</v>
      </c>
    </row>
    <row r="28" spans="1:18" ht="90">
      <c r="A28" s="12" t="s">
        <v>800</v>
      </c>
      <c r="B28" s="12" t="str">
        <f>LEFT($C28,(FIND(" ",$C28,1)-1))</f>
        <v>A737</v>
      </c>
      <c r="C28" s="12" t="str">
        <f>MID(D28,FIND("Location: ",D28)+10,FIND("Delay:",D28)-FIND("Location: ",D28)-10)</f>
        <v xml:space="preserve">A737 WB Bypass Road Beith TTL
Direction: W
</v>
      </c>
      <c r="D28" s="12" t="s">
        <v>801</v>
      </c>
      <c r="E28" s="12" t="s">
        <v>251</v>
      </c>
      <c r="F28" s="12" t="s">
        <v>49</v>
      </c>
      <c r="G28" s="13">
        <v>45404.395833333299</v>
      </c>
      <c r="H28" s="13">
        <v>45404.645833333299</v>
      </c>
      <c r="I28" s="14">
        <v>45404</v>
      </c>
      <c r="J28" s="16" t="s">
        <v>0</v>
      </c>
      <c r="K28" s="15" t="s">
        <v>50</v>
      </c>
      <c r="L28" s="15" t="s">
        <v>50</v>
      </c>
      <c r="M28" s="15" t="s">
        <v>50</v>
      </c>
      <c r="N28" s="15" t="s">
        <v>50</v>
      </c>
      <c r="O28" s="15" t="s">
        <v>50</v>
      </c>
      <c r="P28" s="15" t="s">
        <v>50</v>
      </c>
      <c r="Q28" s="3">
        <v>1</v>
      </c>
      <c r="R28" s="3" t="s">
        <v>802</v>
      </c>
    </row>
    <row r="29" spans="1:18" ht="90">
      <c r="A29" s="12" t="s">
        <v>810</v>
      </c>
      <c r="B29" s="12" t="str">
        <f>LEFT($C29,(FIND(" ",$C29,1)-1))</f>
        <v>A737</v>
      </c>
      <c r="C29" s="12" t="str">
        <f>MID(D29,FIND("Location: ",D29)+10,FIND("Delay:",D29)-FIND("Location: ",D29)-10)</f>
        <v xml:space="preserve">A737 Dalry Road @  Kilwinning Academy EB - TTLS 
Direction: E
</v>
      </c>
      <c r="D29" s="12" t="s">
        <v>811</v>
      </c>
      <c r="E29" s="12" t="s">
        <v>251</v>
      </c>
      <c r="F29" s="12" t="s">
        <v>49</v>
      </c>
      <c r="G29" s="13">
        <v>45407.395833333299</v>
      </c>
      <c r="H29" s="13">
        <v>45407.645833333299</v>
      </c>
      <c r="I29" s="14">
        <v>45404</v>
      </c>
      <c r="J29" s="15" t="s">
        <v>50</v>
      </c>
      <c r="K29" s="15" t="s">
        <v>50</v>
      </c>
      <c r="L29" s="15" t="s">
        <v>50</v>
      </c>
      <c r="M29" s="16" t="s">
        <v>0</v>
      </c>
      <c r="N29" s="15" t="s">
        <v>50</v>
      </c>
      <c r="O29" s="15" t="s">
        <v>50</v>
      </c>
      <c r="P29" s="15" t="s">
        <v>50</v>
      </c>
      <c r="Q29" s="3">
        <v>1</v>
      </c>
      <c r="R29" s="3" t="s">
        <v>812</v>
      </c>
    </row>
    <row r="30" spans="1:18" ht="90">
      <c r="A30" s="12" t="s">
        <v>813</v>
      </c>
      <c r="B30" s="12" t="str">
        <f>LEFT($C30,(FIND(" ",$C30,1)-1))</f>
        <v>A737</v>
      </c>
      <c r="C30" s="12" t="str">
        <f>MID(D30,FIND("Location: ",D30)+10,FIND("Delay:",D30)-FIND("Location: ",D30)-10)</f>
        <v xml:space="preserve">A737 Dalry Road @  Kilwinning Academy WB - TTLS 
Direction: W
</v>
      </c>
      <c r="D30" s="12" t="s">
        <v>814</v>
      </c>
      <c r="E30" s="12" t="s">
        <v>251</v>
      </c>
      <c r="F30" s="12" t="s">
        <v>49</v>
      </c>
      <c r="G30" s="13">
        <v>45407.395833333299</v>
      </c>
      <c r="H30" s="13">
        <v>45407.645833333299</v>
      </c>
      <c r="I30" s="14">
        <v>45404</v>
      </c>
      <c r="J30" s="15" t="s">
        <v>50</v>
      </c>
      <c r="K30" s="15" t="s">
        <v>50</v>
      </c>
      <c r="L30" s="15" t="s">
        <v>50</v>
      </c>
      <c r="M30" s="16" t="s">
        <v>0</v>
      </c>
      <c r="N30" s="15" t="s">
        <v>50</v>
      </c>
      <c r="O30" s="15" t="s">
        <v>50</v>
      </c>
      <c r="P30" s="15" t="s">
        <v>50</v>
      </c>
      <c r="Q30" s="3">
        <v>1</v>
      </c>
      <c r="R30" s="3" t="s">
        <v>815</v>
      </c>
    </row>
    <row r="31" spans="1:18" ht="90">
      <c r="A31" s="12" t="s">
        <v>899</v>
      </c>
      <c r="B31" s="12" t="str">
        <f>LEFT($C31,(FIND(" ",$C31,1)-1))</f>
        <v>A737</v>
      </c>
      <c r="C31" s="12" t="str">
        <f>MID(D31,FIND("Location: ",D31)+10,FIND("Delay:",D31)-FIND("Location: ",D31)-10)</f>
        <v xml:space="preserve">A737 EB Roadhead Rbt  TTL
Direction: E
</v>
      </c>
      <c r="D31" s="12" t="s">
        <v>900</v>
      </c>
      <c r="E31" s="12" t="s">
        <v>693</v>
      </c>
      <c r="F31" s="12" t="s">
        <v>49</v>
      </c>
      <c r="G31" s="13">
        <v>45405.833333333299</v>
      </c>
      <c r="H31" s="13">
        <v>45406.25</v>
      </c>
      <c r="I31" s="14">
        <v>45404</v>
      </c>
      <c r="J31" s="15" t="s">
        <v>50</v>
      </c>
      <c r="K31" s="16" t="s">
        <v>0</v>
      </c>
      <c r="L31" s="16" t="s">
        <v>0</v>
      </c>
      <c r="M31" s="15" t="s">
        <v>50</v>
      </c>
      <c r="N31" s="15" t="s">
        <v>50</v>
      </c>
      <c r="O31" s="15" t="s">
        <v>50</v>
      </c>
      <c r="P31" s="15" t="s">
        <v>50</v>
      </c>
      <c r="Q31" s="3">
        <v>2</v>
      </c>
      <c r="R31" s="3" t="s">
        <v>901</v>
      </c>
    </row>
    <row r="32" spans="1:18" ht="90">
      <c r="A32" s="12" t="s">
        <v>902</v>
      </c>
      <c r="B32" s="12" t="str">
        <f>LEFT($C32,(FIND(" ",$C32,1)-1))</f>
        <v>A737</v>
      </c>
      <c r="C32" s="12" t="str">
        <f>MID(D32,FIND("Location: ",D32)+10,FIND("Delay:",D32)-FIND("Location: ",D32)-10)</f>
        <v xml:space="preserve">A737 WB Roadhead Rbt  TTL
Direction: W
</v>
      </c>
      <c r="D32" s="12" t="s">
        <v>903</v>
      </c>
      <c r="E32" s="12" t="s">
        <v>693</v>
      </c>
      <c r="F32" s="12" t="s">
        <v>49</v>
      </c>
      <c r="G32" s="13">
        <v>45405.833333333299</v>
      </c>
      <c r="H32" s="13">
        <v>45406.25</v>
      </c>
      <c r="I32" s="14">
        <v>45404</v>
      </c>
      <c r="J32" s="15" t="s">
        <v>50</v>
      </c>
      <c r="K32" s="16" t="s">
        <v>0</v>
      </c>
      <c r="L32" s="16" t="s">
        <v>0</v>
      </c>
      <c r="M32" s="15" t="s">
        <v>50</v>
      </c>
      <c r="N32" s="15" t="s">
        <v>50</v>
      </c>
      <c r="O32" s="15" t="s">
        <v>50</v>
      </c>
      <c r="P32" s="15" t="s">
        <v>50</v>
      </c>
      <c r="Q32" s="3">
        <v>2</v>
      </c>
      <c r="R32" s="3" t="s">
        <v>904</v>
      </c>
    </row>
    <row r="33" spans="1:18" ht="90">
      <c r="A33" s="12" t="s">
        <v>80</v>
      </c>
      <c r="B33" s="12" t="str">
        <f>LEFT($C33,(FIND(" ",$C33,1)-1))</f>
        <v>A738</v>
      </c>
      <c r="C33" s="12" t="str">
        <f>MID(D33,FIND("Location: ",D33)+10,FIND("Delay:",D33)-FIND("Location: ",D33)-10)</f>
        <v xml:space="preserve">A738 WB from Kilwinning to Pennyburn Rbt - Stop and Go 
Direction: W
</v>
      </c>
      <c r="D33" s="12" t="s">
        <v>81</v>
      </c>
      <c r="E33" s="12" t="s">
        <v>48</v>
      </c>
      <c r="F33" s="12" t="s">
        <v>57</v>
      </c>
      <c r="G33" s="13">
        <v>45264.395833333299</v>
      </c>
      <c r="H33" s="13">
        <v>45429.645833333299</v>
      </c>
      <c r="I33" s="14">
        <v>45404</v>
      </c>
      <c r="J33" s="16" t="s">
        <v>0</v>
      </c>
      <c r="K33" s="16" t="s">
        <v>0</v>
      </c>
      <c r="L33" s="16" t="s">
        <v>0</v>
      </c>
      <c r="M33" s="16" t="s">
        <v>0</v>
      </c>
      <c r="N33" s="16" t="s">
        <v>0</v>
      </c>
      <c r="O33" s="15" t="s">
        <v>50</v>
      </c>
      <c r="P33" s="15" t="s">
        <v>50</v>
      </c>
      <c r="Q33" s="3">
        <v>5</v>
      </c>
      <c r="R33" s="3" t="s">
        <v>82</v>
      </c>
    </row>
    <row r="34" spans="1:18" ht="90">
      <c r="A34" s="12" t="s">
        <v>83</v>
      </c>
      <c r="B34" s="12" t="str">
        <f>LEFT($C34,(FIND(" ",$C34,1)-1))</f>
        <v>A738</v>
      </c>
      <c r="C34" s="12" t="str">
        <f>MID(D34,FIND("Location: ",D34)+10,FIND("Delay:",D34)-FIND("Location: ",D34)-10)</f>
        <v xml:space="preserve">A738 EB from Pennyburn Rbt to Kilwinning - Stop and Go 
Direction: E
</v>
      </c>
      <c r="D34" s="12" t="s">
        <v>84</v>
      </c>
      <c r="E34" s="12" t="s">
        <v>48</v>
      </c>
      <c r="F34" s="12" t="s">
        <v>57</v>
      </c>
      <c r="G34" s="13">
        <v>45264.395833333299</v>
      </c>
      <c r="H34" s="13">
        <v>45429.645833333299</v>
      </c>
      <c r="I34" s="14">
        <v>45404</v>
      </c>
      <c r="J34" s="16" t="s">
        <v>0</v>
      </c>
      <c r="K34" s="16" t="s">
        <v>0</v>
      </c>
      <c r="L34" s="16" t="s">
        <v>0</v>
      </c>
      <c r="M34" s="16" t="s">
        <v>0</v>
      </c>
      <c r="N34" s="16" t="s">
        <v>0</v>
      </c>
      <c r="O34" s="15" t="s">
        <v>50</v>
      </c>
      <c r="P34" s="15" t="s">
        <v>50</v>
      </c>
      <c r="Q34" s="3">
        <v>5</v>
      </c>
      <c r="R34" s="3" t="s">
        <v>85</v>
      </c>
    </row>
    <row r="35" spans="1:18" ht="90">
      <c r="A35" s="12" t="s">
        <v>566</v>
      </c>
      <c r="B35" s="12" t="str">
        <f>LEFT($C35,(FIND(" ",$C35,1)-1))</f>
        <v>A738</v>
      </c>
      <c r="C35" s="12" t="str">
        <f>MID(D35,FIND("Location: ",D35)+10,FIND("Delay:",D35)-FIND("Location: ",D35)-10)</f>
        <v xml:space="preserve">A738 Byres Rd  Kilwinning  WB - Stop &amp; Go
Direction: W
</v>
      </c>
      <c r="D35" s="12" t="s">
        <v>567</v>
      </c>
      <c r="E35" s="12" t="s">
        <v>48</v>
      </c>
      <c r="F35" s="12" t="s">
        <v>49</v>
      </c>
      <c r="G35" s="13">
        <v>45405.833333333299</v>
      </c>
      <c r="H35" s="13">
        <v>45406.25</v>
      </c>
      <c r="I35" s="14">
        <v>45404</v>
      </c>
      <c r="J35" s="15" t="s">
        <v>50</v>
      </c>
      <c r="K35" s="16" t="s">
        <v>0</v>
      </c>
      <c r="L35" s="16" t="s">
        <v>0</v>
      </c>
      <c r="M35" s="15" t="s">
        <v>50</v>
      </c>
      <c r="N35" s="15" t="s">
        <v>50</v>
      </c>
      <c r="O35" s="15" t="s">
        <v>50</v>
      </c>
      <c r="P35" s="15" t="s">
        <v>50</v>
      </c>
      <c r="Q35" s="3">
        <v>2</v>
      </c>
      <c r="R35" s="3" t="s">
        <v>568</v>
      </c>
    </row>
    <row r="36" spans="1:18" ht="90">
      <c r="A36" s="12" t="s">
        <v>569</v>
      </c>
      <c r="B36" s="12" t="str">
        <f>LEFT($C36,(FIND(" ",$C36,1)-1))</f>
        <v>A738</v>
      </c>
      <c r="C36" s="12" t="str">
        <f>MID(D36,FIND("Location: ",D36)+10,FIND("Delay:",D36)-FIND("Location: ",D36)-10)</f>
        <v xml:space="preserve">A738 Byres Rd, Kilwinning  EB - Stop &amp; Go
Direction: E
</v>
      </c>
      <c r="D36" s="12" t="s">
        <v>570</v>
      </c>
      <c r="E36" s="12" t="s">
        <v>48</v>
      </c>
      <c r="F36" s="12" t="s">
        <v>49</v>
      </c>
      <c r="G36" s="13">
        <v>45405.833333333299</v>
      </c>
      <c r="H36" s="13">
        <v>45406.25</v>
      </c>
      <c r="I36" s="14">
        <v>45404</v>
      </c>
      <c r="J36" s="15" t="s">
        <v>50</v>
      </c>
      <c r="K36" s="16" t="s">
        <v>0</v>
      </c>
      <c r="L36" s="16" t="s">
        <v>0</v>
      </c>
      <c r="M36" s="15" t="s">
        <v>50</v>
      </c>
      <c r="N36" s="15" t="s">
        <v>50</v>
      </c>
      <c r="O36" s="15" t="s">
        <v>50</v>
      </c>
      <c r="P36" s="15" t="s">
        <v>50</v>
      </c>
      <c r="Q36" s="3">
        <v>2</v>
      </c>
      <c r="R36" s="3" t="s">
        <v>571</v>
      </c>
    </row>
    <row r="37" spans="1:18" ht="90">
      <c r="A37" s="12" t="s">
        <v>76</v>
      </c>
      <c r="B37" s="12" t="str">
        <f>LEFT($C37,(FIND(" ",$C37,1)-1))</f>
        <v>A75</v>
      </c>
      <c r="C37" s="12" t="str">
        <f>MID(D37,FIND("Location: ",D37)+10,FIND("Delay:",D37)-FIND("Location: ",D37)-10)</f>
        <v xml:space="preserve">A75 The Old Glen - Cycle Way Closure
Direction: E
</v>
      </c>
      <c r="D37" s="12" t="s">
        <v>77</v>
      </c>
      <c r="E37" s="12" t="s">
        <v>78</v>
      </c>
      <c r="F37" s="12" t="s">
        <v>31</v>
      </c>
      <c r="G37" s="13">
        <v>45239.395833333299</v>
      </c>
      <c r="H37" s="13">
        <v>45499.6875</v>
      </c>
      <c r="I37" s="14">
        <v>45404</v>
      </c>
      <c r="J37" s="16" t="s">
        <v>0</v>
      </c>
      <c r="K37" s="16" t="s">
        <v>0</v>
      </c>
      <c r="L37" s="16" t="s">
        <v>0</v>
      </c>
      <c r="M37" s="16" t="s">
        <v>0</v>
      </c>
      <c r="N37" s="16" t="s">
        <v>0</v>
      </c>
      <c r="O37" s="16" t="s">
        <v>0</v>
      </c>
      <c r="P37" s="16" t="s">
        <v>0</v>
      </c>
      <c r="Q37" s="3">
        <v>7</v>
      </c>
      <c r="R37" s="3" t="s">
        <v>79</v>
      </c>
    </row>
    <row r="38" spans="1:18" ht="90">
      <c r="A38" s="12" t="s">
        <v>381</v>
      </c>
      <c r="B38" s="12" t="str">
        <f>LEFT($C38,(FIND(" ",$C38,1)-1))</f>
        <v>A75</v>
      </c>
      <c r="C38" s="12" t="str">
        <f>MID(D38,FIND("Location: ",D38)+10,FIND("Delay:",D38)-FIND("Location: ",D38)-10)</f>
        <v xml:space="preserve">A75 Between Creetown and Ardwall - Route Part of Diversion 
Direction: E
</v>
      </c>
      <c r="D38" s="12" t="s">
        <v>382</v>
      </c>
      <c r="E38" s="12" t="s">
        <v>115</v>
      </c>
      <c r="F38" s="12" t="s">
        <v>383</v>
      </c>
      <c r="G38" s="13">
        <v>45398.333333333299</v>
      </c>
      <c r="H38" s="13">
        <v>45411.708333333299</v>
      </c>
      <c r="I38" s="14">
        <v>45404</v>
      </c>
      <c r="J38" s="16" t="s">
        <v>0</v>
      </c>
      <c r="K38" s="16" t="s">
        <v>0</v>
      </c>
      <c r="L38" s="16" t="s">
        <v>0</v>
      </c>
      <c r="M38" s="16" t="s">
        <v>0</v>
      </c>
      <c r="N38" s="16" t="s">
        <v>0</v>
      </c>
      <c r="O38" s="16" t="s">
        <v>0</v>
      </c>
      <c r="P38" s="16" t="s">
        <v>0</v>
      </c>
      <c r="Q38" s="3">
        <v>7</v>
      </c>
      <c r="R38" s="3" t="s">
        <v>384</v>
      </c>
    </row>
    <row r="39" spans="1:18" ht="90">
      <c r="A39" s="12" t="s">
        <v>410</v>
      </c>
      <c r="B39" s="12" t="str">
        <f>LEFT($C39,(FIND(" ",$C39,1)-1))</f>
        <v>A75</v>
      </c>
      <c r="C39" s="12" t="str">
        <f>MID(D39,FIND("Location: ",D39)+10,FIND("Delay:",D39)-FIND("Location: ",D39)-10)</f>
        <v xml:space="preserve">A75 Bush o Bields to Ramhill WB Convoy
Direction: W
</v>
      </c>
      <c r="D39" s="12" t="s">
        <v>411</v>
      </c>
      <c r="E39" s="12" t="s">
        <v>412</v>
      </c>
      <c r="F39" s="12" t="s">
        <v>399</v>
      </c>
      <c r="G39" s="13">
        <v>45397.791666666701</v>
      </c>
      <c r="H39" s="13">
        <v>45404.25</v>
      </c>
      <c r="I39" s="14">
        <v>45404</v>
      </c>
      <c r="J39" s="16" t="s">
        <v>0</v>
      </c>
      <c r="K39" s="15" t="s">
        <v>50</v>
      </c>
      <c r="L39" s="15" t="s">
        <v>50</v>
      </c>
      <c r="M39" s="15" t="s">
        <v>50</v>
      </c>
      <c r="N39" s="15" t="s">
        <v>50</v>
      </c>
      <c r="O39" s="15" t="s">
        <v>50</v>
      </c>
      <c r="P39" s="15" t="s">
        <v>50</v>
      </c>
      <c r="Q39" s="3">
        <v>1</v>
      </c>
      <c r="R39" s="3" t="s">
        <v>413</v>
      </c>
    </row>
    <row r="40" spans="1:18" ht="90">
      <c r="A40" s="12" t="s">
        <v>414</v>
      </c>
      <c r="B40" s="12" t="str">
        <f>LEFT($C40,(FIND(" ",$C40,1)-1))</f>
        <v>A75</v>
      </c>
      <c r="C40" s="12" t="str">
        <f>MID(D40,FIND("Location: ",D40)+10,FIND("Delay:",D40)-FIND("Location: ",D40)-10)</f>
        <v xml:space="preserve">A75 Bush o Bields to Ramhill EB Convoy
Direction: E
</v>
      </c>
      <c r="D40" s="12" t="s">
        <v>415</v>
      </c>
      <c r="E40" s="12" t="s">
        <v>412</v>
      </c>
      <c r="F40" s="12" t="s">
        <v>399</v>
      </c>
      <c r="G40" s="13">
        <v>45397.791666666701</v>
      </c>
      <c r="H40" s="13">
        <v>45404.25</v>
      </c>
      <c r="I40" s="14">
        <v>45404</v>
      </c>
      <c r="J40" s="16" t="s">
        <v>0</v>
      </c>
      <c r="K40" s="15" t="s">
        <v>50</v>
      </c>
      <c r="L40" s="15" t="s">
        <v>50</v>
      </c>
      <c r="M40" s="15" t="s">
        <v>50</v>
      </c>
      <c r="N40" s="15" t="s">
        <v>50</v>
      </c>
      <c r="O40" s="15" t="s">
        <v>50</v>
      </c>
      <c r="P40" s="15" t="s">
        <v>50</v>
      </c>
      <c r="Q40" s="3">
        <v>1</v>
      </c>
      <c r="R40" s="3" t="s">
        <v>416</v>
      </c>
    </row>
    <row r="41" spans="1:18" ht="90">
      <c r="A41" s="12" t="s">
        <v>559</v>
      </c>
      <c r="B41" s="12" t="str">
        <f>LEFT($C41,(FIND(" ",$C41,1)-1))</f>
        <v>A75</v>
      </c>
      <c r="C41" s="12" t="str">
        <f>MID(D41,FIND("Location: ",D41)+10,FIND("Delay:",D41)-FIND("Location: ",D41)-10)</f>
        <v xml:space="preserve">A75 NB Castle Douglas to Haugh of Urr - Route Part of Diversion 
Direction: N
</v>
      </c>
      <c r="D41" s="12" t="s">
        <v>560</v>
      </c>
      <c r="E41" s="12" t="s">
        <v>115</v>
      </c>
      <c r="F41" s="12" t="s">
        <v>561</v>
      </c>
      <c r="G41" s="13">
        <v>45384.291666666701</v>
      </c>
      <c r="H41" s="13">
        <v>45408.791666666701</v>
      </c>
      <c r="I41" s="14">
        <v>45404</v>
      </c>
      <c r="J41" s="16" t="s">
        <v>0</v>
      </c>
      <c r="K41" s="16" t="s">
        <v>0</v>
      </c>
      <c r="L41" s="16" t="s">
        <v>0</v>
      </c>
      <c r="M41" s="16" t="s">
        <v>0</v>
      </c>
      <c r="N41" s="16" t="s">
        <v>0</v>
      </c>
      <c r="O41" s="15" t="s">
        <v>50</v>
      </c>
      <c r="P41" s="15" t="s">
        <v>50</v>
      </c>
      <c r="Q41" s="3">
        <v>5</v>
      </c>
      <c r="R41" s="3" t="s">
        <v>562</v>
      </c>
    </row>
    <row r="42" spans="1:18" ht="90">
      <c r="A42" s="12" t="s">
        <v>563</v>
      </c>
      <c r="B42" s="12" t="str">
        <f>LEFT($C42,(FIND(" ",$C42,1)-1))</f>
        <v>A75</v>
      </c>
      <c r="C42" s="12" t="str">
        <f>MID(D42,FIND("Location: ",D42)+10,FIND("Delay:",D42)-FIND("Location: ",D42)-10)</f>
        <v xml:space="preserve">A75 SB Castle Douglas to Haugh of Urr - Route Part of Diversion 
Direction: S
</v>
      </c>
      <c r="D42" s="12" t="s">
        <v>564</v>
      </c>
      <c r="E42" s="12" t="s">
        <v>115</v>
      </c>
      <c r="F42" s="12" t="s">
        <v>561</v>
      </c>
      <c r="G42" s="13">
        <v>45384.291666666701</v>
      </c>
      <c r="H42" s="13">
        <v>45408.791666666701</v>
      </c>
      <c r="I42" s="14">
        <v>45404</v>
      </c>
      <c r="J42" s="16" t="s">
        <v>0</v>
      </c>
      <c r="K42" s="16" t="s">
        <v>0</v>
      </c>
      <c r="L42" s="16" t="s">
        <v>0</v>
      </c>
      <c r="M42" s="16" t="s">
        <v>0</v>
      </c>
      <c r="N42" s="16" t="s">
        <v>0</v>
      </c>
      <c r="O42" s="15" t="s">
        <v>50</v>
      </c>
      <c r="P42" s="15" t="s">
        <v>50</v>
      </c>
      <c r="Q42" s="3">
        <v>5</v>
      </c>
      <c r="R42" s="3" t="s">
        <v>565</v>
      </c>
    </row>
    <row r="43" spans="1:18" ht="90">
      <c r="A43" s="12" t="s">
        <v>580</v>
      </c>
      <c r="B43" s="12" t="str">
        <f>LEFT($C43,(FIND(" ",$C43,1)-1))</f>
        <v>A75</v>
      </c>
      <c r="C43" s="12" t="str">
        <f>MID(D43,FIND("Location: ",D43)+10,FIND("Delay:",D43)-FIND("Location: ",D43)-10)</f>
        <v xml:space="preserve">A75 close to junction with B724 E/B Lane 1 closure 
Direction: E
</v>
      </c>
      <c r="D43" s="12" t="s">
        <v>581</v>
      </c>
      <c r="E43" s="12" t="s">
        <v>582</v>
      </c>
      <c r="F43" s="12" t="s">
        <v>583</v>
      </c>
      <c r="G43" s="13">
        <v>45404.833333333299</v>
      </c>
      <c r="H43" s="13">
        <v>45410.25</v>
      </c>
      <c r="I43" s="14">
        <v>45404</v>
      </c>
      <c r="J43" s="16" t="s">
        <v>0</v>
      </c>
      <c r="K43" s="16" t="s">
        <v>0</v>
      </c>
      <c r="L43" s="16" t="s">
        <v>0</v>
      </c>
      <c r="M43" s="16" t="s">
        <v>0</v>
      </c>
      <c r="N43" s="16" t="s">
        <v>0</v>
      </c>
      <c r="O43" s="16" t="s">
        <v>0</v>
      </c>
      <c r="P43" s="16" t="s">
        <v>0</v>
      </c>
      <c r="Q43" s="3">
        <v>12</v>
      </c>
      <c r="R43" s="3" t="s">
        <v>584</v>
      </c>
    </row>
    <row r="44" spans="1:18" ht="90">
      <c r="A44" s="12" t="s">
        <v>585</v>
      </c>
      <c r="B44" s="12" t="str">
        <f>LEFT($C44,(FIND(" ",$C44,1)-1))</f>
        <v>A75</v>
      </c>
      <c r="C44" s="12" t="str">
        <f>MID(D44,FIND("Location: ",D44)+10,FIND("Delay:",D44)-FIND("Location: ",D44)-10)</f>
        <v xml:space="preserve">A75 close to junction with B724 W/B Lane 1 closure 
Direction: W
</v>
      </c>
      <c r="D44" s="12" t="s">
        <v>586</v>
      </c>
      <c r="E44" s="12" t="s">
        <v>582</v>
      </c>
      <c r="F44" s="12" t="s">
        <v>583</v>
      </c>
      <c r="G44" s="13">
        <v>45404.833333333299</v>
      </c>
      <c r="H44" s="13">
        <v>45410.25</v>
      </c>
      <c r="I44" s="14">
        <v>45404</v>
      </c>
      <c r="J44" s="16" t="s">
        <v>0</v>
      </c>
      <c r="K44" s="16" t="s">
        <v>0</v>
      </c>
      <c r="L44" s="16" t="s">
        <v>0</v>
      </c>
      <c r="M44" s="16" t="s">
        <v>0</v>
      </c>
      <c r="N44" s="16" t="s">
        <v>0</v>
      </c>
      <c r="O44" s="16" t="s">
        <v>0</v>
      </c>
      <c r="P44" s="16" t="s">
        <v>0</v>
      </c>
      <c r="Q44" s="3">
        <v>12</v>
      </c>
      <c r="R44" s="3" t="s">
        <v>587</v>
      </c>
    </row>
    <row r="45" spans="1:18" ht="90">
      <c r="A45" s="12" t="s">
        <v>588</v>
      </c>
      <c r="B45" s="12" t="str">
        <f>LEFT($C45,(FIND(" ",$C45,1)-1))</f>
        <v>A75</v>
      </c>
      <c r="C45" s="12" t="str">
        <f>MID(D45,FIND("Location: ",D45)+10,FIND("Delay:",D45)-FIND("Location: ",D45)-10)</f>
        <v xml:space="preserve">A75 close to junction with B724 E/B Lane 2 closure 
Direction: E
</v>
      </c>
      <c r="D45" s="12" t="s">
        <v>589</v>
      </c>
      <c r="E45" s="12" t="s">
        <v>582</v>
      </c>
      <c r="F45" s="12" t="s">
        <v>583</v>
      </c>
      <c r="G45" s="13">
        <v>45404.833333333299</v>
      </c>
      <c r="H45" s="13">
        <v>45410.25</v>
      </c>
      <c r="I45" s="14">
        <v>45404</v>
      </c>
      <c r="J45" s="16" t="s">
        <v>0</v>
      </c>
      <c r="K45" s="16" t="s">
        <v>0</v>
      </c>
      <c r="L45" s="16" t="s">
        <v>0</v>
      </c>
      <c r="M45" s="16" t="s">
        <v>0</v>
      </c>
      <c r="N45" s="16" t="s">
        <v>0</v>
      </c>
      <c r="O45" s="16" t="s">
        <v>0</v>
      </c>
      <c r="P45" s="16" t="s">
        <v>0</v>
      </c>
      <c r="Q45" s="3">
        <v>12</v>
      </c>
      <c r="R45" s="3" t="s">
        <v>590</v>
      </c>
    </row>
    <row r="46" spans="1:18" ht="90">
      <c r="A46" s="12" t="s">
        <v>591</v>
      </c>
      <c r="B46" s="12" t="str">
        <f>LEFT($C46,(FIND(" ",$C46,1)-1))</f>
        <v>A75</v>
      </c>
      <c r="C46" s="12" t="str">
        <f>MID(D46,FIND("Location: ",D46)+10,FIND("Delay:",D46)-FIND("Location: ",D46)-10)</f>
        <v xml:space="preserve">A75 close to junction with B724 W/B Lane 2 closure 
Direction: W
</v>
      </c>
      <c r="D46" s="12" t="s">
        <v>592</v>
      </c>
      <c r="E46" s="12" t="s">
        <v>582</v>
      </c>
      <c r="F46" s="12" t="s">
        <v>583</v>
      </c>
      <c r="G46" s="13">
        <v>45404.833333333299</v>
      </c>
      <c r="H46" s="13">
        <v>45410.25</v>
      </c>
      <c r="I46" s="14">
        <v>45404</v>
      </c>
      <c r="J46" s="16" t="s">
        <v>0</v>
      </c>
      <c r="K46" s="16" t="s">
        <v>0</v>
      </c>
      <c r="L46" s="16" t="s">
        <v>0</v>
      </c>
      <c r="M46" s="16" t="s">
        <v>0</v>
      </c>
      <c r="N46" s="16" t="s">
        <v>0</v>
      </c>
      <c r="O46" s="16" t="s">
        <v>0</v>
      </c>
      <c r="P46" s="16" t="s">
        <v>0</v>
      </c>
      <c r="Q46" s="3">
        <v>12</v>
      </c>
      <c r="R46" s="3" t="s">
        <v>593</v>
      </c>
    </row>
    <row r="47" spans="1:18" ht="90">
      <c r="A47" s="12" t="s">
        <v>594</v>
      </c>
      <c r="B47" s="12" t="str">
        <f>LEFT($C47,(FIND(" ",$C47,1)-1))</f>
        <v>A75</v>
      </c>
      <c r="C47" s="12" t="str">
        <f>MID(D47,FIND("Location: ",D47)+10,FIND("Delay:",D47)-FIND("Location: ",D47)-10)</f>
        <v xml:space="preserve">A75 W/B Collin Bypass to Brasswell TTL's
Direction: W
</v>
      </c>
      <c r="D47" s="12" t="s">
        <v>595</v>
      </c>
      <c r="E47" s="12" t="s">
        <v>596</v>
      </c>
      <c r="F47" s="12" t="s">
        <v>583</v>
      </c>
      <c r="G47" s="13">
        <v>45404.833333333299</v>
      </c>
      <c r="H47" s="13">
        <v>45410.25</v>
      </c>
      <c r="I47" s="14">
        <v>45404</v>
      </c>
      <c r="J47" s="16" t="s">
        <v>0</v>
      </c>
      <c r="K47" s="16" t="s">
        <v>0</v>
      </c>
      <c r="L47" s="16" t="s">
        <v>0</v>
      </c>
      <c r="M47" s="16" t="s">
        <v>0</v>
      </c>
      <c r="N47" s="16" t="s">
        <v>0</v>
      </c>
      <c r="O47" s="16" t="s">
        <v>0</v>
      </c>
      <c r="P47" s="16" t="s">
        <v>0</v>
      </c>
      <c r="Q47" s="3">
        <v>12</v>
      </c>
      <c r="R47" s="3" t="s">
        <v>597</v>
      </c>
    </row>
    <row r="48" spans="1:18" ht="90">
      <c r="A48" s="12" t="s">
        <v>598</v>
      </c>
      <c r="B48" s="12" t="str">
        <f>LEFT($C48,(FIND(" ",$C48,1)-1))</f>
        <v>A75</v>
      </c>
      <c r="C48" s="12" t="str">
        <f>MID(D48,FIND("Location: ",D48)+10,FIND("Delay:",D48)-FIND("Location: ",D48)-10)</f>
        <v xml:space="preserve">A75 E/B Collin Bypass to Brasswell TTLS
Direction: E
</v>
      </c>
      <c r="D48" s="12" t="s">
        <v>599</v>
      </c>
      <c r="E48" s="12" t="s">
        <v>596</v>
      </c>
      <c r="F48" s="12" t="s">
        <v>583</v>
      </c>
      <c r="G48" s="13">
        <v>45404.833333333299</v>
      </c>
      <c r="H48" s="13">
        <v>45410.25</v>
      </c>
      <c r="I48" s="14">
        <v>45404</v>
      </c>
      <c r="J48" s="16" t="s">
        <v>0</v>
      </c>
      <c r="K48" s="16" t="s">
        <v>0</v>
      </c>
      <c r="L48" s="16" t="s">
        <v>0</v>
      </c>
      <c r="M48" s="16" t="s">
        <v>0</v>
      </c>
      <c r="N48" s="16" t="s">
        <v>0</v>
      </c>
      <c r="O48" s="16" t="s">
        <v>0</v>
      </c>
      <c r="P48" s="16" t="s">
        <v>0</v>
      </c>
      <c r="Q48" s="3">
        <v>12</v>
      </c>
      <c r="R48" s="3" t="s">
        <v>600</v>
      </c>
    </row>
    <row r="49" spans="1:18" ht="90">
      <c r="A49" s="12" t="s">
        <v>605</v>
      </c>
      <c r="B49" s="12" t="str">
        <f>LEFT($C49,(FIND(" ",$C49,1)-1))</f>
        <v>A75</v>
      </c>
      <c r="C49" s="12" t="str">
        <f>MID(D49,FIND("Location: ",D49)+10,FIND("Delay:",D49)-FIND("Location: ",D49)-10)</f>
        <v xml:space="preserve">A75 SB at Creetown - TTLS
Direction: S
</v>
      </c>
      <c r="D49" s="12" t="s">
        <v>606</v>
      </c>
      <c r="E49" s="12" t="s">
        <v>471</v>
      </c>
      <c r="F49" s="12" t="s">
        <v>607</v>
      </c>
      <c r="G49" s="13">
        <v>45404.395833333299</v>
      </c>
      <c r="H49" s="13">
        <v>45412.645833333299</v>
      </c>
      <c r="I49" s="14">
        <v>45404</v>
      </c>
      <c r="J49" s="16" t="s">
        <v>0</v>
      </c>
      <c r="K49" s="16" t="s">
        <v>0</v>
      </c>
      <c r="L49" s="16" t="s">
        <v>0</v>
      </c>
      <c r="M49" s="16" t="s">
        <v>0</v>
      </c>
      <c r="N49" s="16" t="s">
        <v>0</v>
      </c>
      <c r="O49" s="15" t="s">
        <v>50</v>
      </c>
      <c r="P49" s="15" t="s">
        <v>50</v>
      </c>
      <c r="Q49" s="3">
        <v>5</v>
      </c>
      <c r="R49" s="3" t="s">
        <v>608</v>
      </c>
    </row>
    <row r="50" spans="1:18" ht="90">
      <c r="A50" s="12" t="s">
        <v>609</v>
      </c>
      <c r="B50" s="12" t="str">
        <f>LEFT($C50,(FIND(" ",$C50,1)-1))</f>
        <v>A75</v>
      </c>
      <c r="C50" s="12" t="str">
        <f>MID(D50,FIND("Location: ",D50)+10,FIND("Delay:",D50)-FIND("Location: ",D50)-10)</f>
        <v xml:space="preserve">A75 NB at Creetown - TTLS
Direction: N
</v>
      </c>
      <c r="D50" s="12" t="s">
        <v>610</v>
      </c>
      <c r="E50" s="12" t="s">
        <v>471</v>
      </c>
      <c r="F50" s="12" t="s">
        <v>607</v>
      </c>
      <c r="G50" s="13">
        <v>45404.395833333299</v>
      </c>
      <c r="H50" s="13">
        <v>45412.645833333299</v>
      </c>
      <c r="I50" s="14">
        <v>45404</v>
      </c>
      <c r="J50" s="16" t="s">
        <v>0</v>
      </c>
      <c r="K50" s="16" t="s">
        <v>0</v>
      </c>
      <c r="L50" s="16" t="s">
        <v>0</v>
      </c>
      <c r="M50" s="16" t="s">
        <v>0</v>
      </c>
      <c r="N50" s="16" t="s">
        <v>0</v>
      </c>
      <c r="O50" s="15" t="s">
        <v>50</v>
      </c>
      <c r="P50" s="15" t="s">
        <v>50</v>
      </c>
      <c r="Q50" s="3">
        <v>5</v>
      </c>
      <c r="R50" s="3" t="s">
        <v>611</v>
      </c>
    </row>
    <row r="51" spans="1:18" ht="90">
      <c r="A51" s="12" t="s">
        <v>672</v>
      </c>
      <c r="B51" s="12" t="str">
        <f>LEFT($C51,(FIND(" ",$C51,1)-1))</f>
        <v>A75</v>
      </c>
      <c r="C51" s="12" t="str">
        <f>MID(D51,FIND("Location: ",D51)+10,FIND("Delay:",D51)-FIND("Location: ",D51)-10)</f>
        <v xml:space="preserve">A75 London Rd Stranraer EB - TTLS
Direction: E
</v>
      </c>
      <c r="D51" s="12" t="s">
        <v>673</v>
      </c>
      <c r="E51" s="12" t="s">
        <v>574</v>
      </c>
      <c r="F51" s="12" t="s">
        <v>674</v>
      </c>
      <c r="G51" s="13">
        <v>45404.395833333299</v>
      </c>
      <c r="H51" s="13">
        <v>45410.999305555597</v>
      </c>
      <c r="I51" s="14">
        <v>45404</v>
      </c>
      <c r="J51" s="16" t="s">
        <v>0</v>
      </c>
      <c r="K51" s="16" t="s">
        <v>0</v>
      </c>
      <c r="L51" s="16" t="s">
        <v>0</v>
      </c>
      <c r="M51" s="16" t="s">
        <v>0</v>
      </c>
      <c r="N51" s="16" t="s">
        <v>0</v>
      </c>
      <c r="O51" s="16" t="s">
        <v>0</v>
      </c>
      <c r="P51" s="16" t="s">
        <v>0</v>
      </c>
      <c r="Q51" s="3">
        <v>7</v>
      </c>
      <c r="R51" s="3" t="s">
        <v>675</v>
      </c>
    </row>
    <row r="52" spans="1:18" ht="90">
      <c r="A52" s="12" t="s">
        <v>676</v>
      </c>
      <c r="B52" s="12" t="str">
        <f>LEFT($C52,(FIND(" ",$C52,1)-1))</f>
        <v>A75</v>
      </c>
      <c r="C52" s="12" t="str">
        <f>MID(D52,FIND("Location: ",D52)+10,FIND("Delay:",D52)-FIND("Location: ",D52)-10)</f>
        <v xml:space="preserve">A75 London Rd Stranraer WB - TTLS
Direction: W
</v>
      </c>
      <c r="D52" s="12" t="s">
        <v>677</v>
      </c>
      <c r="E52" s="12" t="s">
        <v>574</v>
      </c>
      <c r="F52" s="12" t="s">
        <v>674</v>
      </c>
      <c r="G52" s="13">
        <v>45404.395833333299</v>
      </c>
      <c r="H52" s="13">
        <v>45410.999305555597</v>
      </c>
      <c r="I52" s="14">
        <v>45404</v>
      </c>
      <c r="J52" s="16" t="s">
        <v>0</v>
      </c>
      <c r="K52" s="16" t="s">
        <v>0</v>
      </c>
      <c r="L52" s="16" t="s">
        <v>0</v>
      </c>
      <c r="M52" s="16" t="s">
        <v>0</v>
      </c>
      <c r="N52" s="16" t="s">
        <v>0</v>
      </c>
      <c r="O52" s="16" t="s">
        <v>0</v>
      </c>
      <c r="P52" s="16" t="s">
        <v>0</v>
      </c>
      <c r="Q52" s="3">
        <v>7</v>
      </c>
      <c r="R52" s="3" t="s">
        <v>678</v>
      </c>
    </row>
    <row r="53" spans="1:18" ht="90">
      <c r="A53" s="12" t="s">
        <v>822</v>
      </c>
      <c r="B53" s="12" t="str">
        <f>LEFT($C53,(FIND(" ",$C53,1)-1))</f>
        <v>A75</v>
      </c>
      <c r="C53" s="12" t="str">
        <f>MID(D53,FIND("Location: ",D53)+10,FIND("Delay:",D53)-FIND("Location: ",D53)-10)</f>
        <v xml:space="preserve">A75 Kirkcolm Dumfries &amp; Galloway  WB - TTLS
Direction: W
</v>
      </c>
      <c r="D53" s="12" t="s">
        <v>823</v>
      </c>
      <c r="E53" s="12" t="s">
        <v>251</v>
      </c>
      <c r="F53" s="12" t="s">
        <v>49</v>
      </c>
      <c r="G53" s="13">
        <v>45406.395833333299</v>
      </c>
      <c r="H53" s="13">
        <v>45406.645833333299</v>
      </c>
      <c r="I53" s="14">
        <v>45404</v>
      </c>
      <c r="J53" s="15" t="s">
        <v>50</v>
      </c>
      <c r="K53" s="15" t="s">
        <v>50</v>
      </c>
      <c r="L53" s="16" t="s">
        <v>0</v>
      </c>
      <c r="M53" s="15" t="s">
        <v>50</v>
      </c>
      <c r="N53" s="15" t="s">
        <v>50</v>
      </c>
      <c r="O53" s="15" t="s">
        <v>50</v>
      </c>
      <c r="P53" s="15" t="s">
        <v>50</v>
      </c>
      <c r="Q53" s="3">
        <v>1</v>
      </c>
      <c r="R53" s="3" t="s">
        <v>824</v>
      </c>
    </row>
    <row r="54" spans="1:18" ht="90">
      <c r="A54" s="12" t="s">
        <v>825</v>
      </c>
      <c r="B54" s="12" t="str">
        <f>LEFT($C54,(FIND(" ",$C54,1)-1))</f>
        <v>A75</v>
      </c>
      <c r="C54" s="12" t="str">
        <f>MID(D54,FIND("Location: ",D54)+10,FIND("Delay:",D54)-FIND("Location: ",D54)-10)</f>
        <v xml:space="preserve">A75 Kirkcolm Dumfries &amp; Galloway EB - TTLS
Direction: E
</v>
      </c>
      <c r="D54" s="12" t="s">
        <v>826</v>
      </c>
      <c r="E54" s="12" t="s">
        <v>251</v>
      </c>
      <c r="F54" s="12" t="s">
        <v>49</v>
      </c>
      <c r="G54" s="13">
        <v>45406.395833333299</v>
      </c>
      <c r="H54" s="13">
        <v>45406.645833333299</v>
      </c>
      <c r="I54" s="14">
        <v>45404</v>
      </c>
      <c r="J54" s="15" t="s">
        <v>50</v>
      </c>
      <c r="K54" s="15" t="s">
        <v>50</v>
      </c>
      <c r="L54" s="16" t="s">
        <v>0</v>
      </c>
      <c r="M54" s="15" t="s">
        <v>50</v>
      </c>
      <c r="N54" s="15" t="s">
        <v>50</v>
      </c>
      <c r="O54" s="15" t="s">
        <v>50</v>
      </c>
      <c r="P54" s="15" t="s">
        <v>50</v>
      </c>
      <c r="Q54" s="3">
        <v>1</v>
      </c>
      <c r="R54" s="3" t="s">
        <v>827</v>
      </c>
    </row>
    <row r="55" spans="1:18" ht="90">
      <c r="A55" s="12" t="s">
        <v>828</v>
      </c>
      <c r="B55" s="12" t="str">
        <f>LEFT($C55,(FIND(" ",$C55,1)-1))</f>
        <v>A75</v>
      </c>
      <c r="C55" s="12" t="str">
        <f>MID(D55,FIND("Location: ",D55)+10,FIND("Delay:",D55)-FIND("Location: ",D55)-10)</f>
        <v xml:space="preserve">A75 Ringford to Twynholm WB - TTLS
Direction: W
</v>
      </c>
      <c r="D55" s="12" t="s">
        <v>829</v>
      </c>
      <c r="E55" s="12" t="s">
        <v>251</v>
      </c>
      <c r="F55" s="12" t="s">
        <v>49</v>
      </c>
      <c r="G55" s="13">
        <v>45406.395833333299</v>
      </c>
      <c r="H55" s="13">
        <v>45406.645833333299</v>
      </c>
      <c r="I55" s="14">
        <v>45404</v>
      </c>
      <c r="J55" s="15" t="s">
        <v>50</v>
      </c>
      <c r="K55" s="15" t="s">
        <v>50</v>
      </c>
      <c r="L55" s="16" t="s">
        <v>0</v>
      </c>
      <c r="M55" s="15" t="s">
        <v>50</v>
      </c>
      <c r="N55" s="15" t="s">
        <v>50</v>
      </c>
      <c r="O55" s="15" t="s">
        <v>50</v>
      </c>
      <c r="P55" s="15" t="s">
        <v>50</v>
      </c>
      <c r="Q55" s="3">
        <v>1</v>
      </c>
      <c r="R55" s="3" t="s">
        <v>830</v>
      </c>
    </row>
    <row r="56" spans="1:18" ht="90">
      <c r="A56" s="12" t="s">
        <v>831</v>
      </c>
      <c r="B56" s="12" t="str">
        <f>LEFT($C56,(FIND(" ",$C56,1)-1))</f>
        <v>A75</v>
      </c>
      <c r="C56" s="12" t="str">
        <f>MID(D56,FIND("Location: ",D56)+10,FIND("Delay:",D56)-FIND("Location: ",D56)-10)</f>
        <v xml:space="preserve">A75 Ringford to Twynholm EB - TTLS
Direction: E
</v>
      </c>
      <c r="D56" s="12" t="s">
        <v>832</v>
      </c>
      <c r="E56" s="12" t="s">
        <v>251</v>
      </c>
      <c r="F56" s="12" t="s">
        <v>49</v>
      </c>
      <c r="G56" s="13">
        <v>45406.395833333299</v>
      </c>
      <c r="H56" s="13">
        <v>45406.645833333299</v>
      </c>
      <c r="I56" s="14">
        <v>45404</v>
      </c>
      <c r="J56" s="15" t="s">
        <v>50</v>
      </c>
      <c r="K56" s="15" t="s">
        <v>50</v>
      </c>
      <c r="L56" s="16" t="s">
        <v>0</v>
      </c>
      <c r="M56" s="15" t="s">
        <v>50</v>
      </c>
      <c r="N56" s="15" t="s">
        <v>50</v>
      </c>
      <c r="O56" s="15" t="s">
        <v>50</v>
      </c>
      <c r="P56" s="15" t="s">
        <v>50</v>
      </c>
      <c r="Q56" s="3">
        <v>1</v>
      </c>
      <c r="R56" s="3" t="s">
        <v>833</v>
      </c>
    </row>
    <row r="57" spans="1:18" ht="90">
      <c r="A57" s="12" t="s">
        <v>834</v>
      </c>
      <c r="B57" s="12" t="str">
        <f>LEFT($C57,(FIND(" ",$C57,1)-1))</f>
        <v>A75</v>
      </c>
      <c r="C57" s="12" t="str">
        <f>MID(D57,FIND("Location: ",D57)+10,FIND("Delay:",D57)-FIND("Location: ",D57)-10)</f>
        <v xml:space="preserve">A75 Drumoure Bridge  after Drummore Rbt WB - TTLS 
Direction: W
</v>
      </c>
      <c r="D57" s="12" t="s">
        <v>835</v>
      </c>
      <c r="E57" s="12" t="s">
        <v>251</v>
      </c>
      <c r="F57" s="12" t="s">
        <v>49</v>
      </c>
      <c r="G57" s="13">
        <v>45406.395833333299</v>
      </c>
      <c r="H57" s="13">
        <v>45406.645833333299</v>
      </c>
      <c r="I57" s="14">
        <v>45404</v>
      </c>
      <c r="J57" s="15" t="s">
        <v>50</v>
      </c>
      <c r="K57" s="15" t="s">
        <v>50</v>
      </c>
      <c r="L57" s="16" t="s">
        <v>0</v>
      </c>
      <c r="M57" s="15" t="s">
        <v>50</v>
      </c>
      <c r="N57" s="15" t="s">
        <v>50</v>
      </c>
      <c r="O57" s="15" t="s">
        <v>50</v>
      </c>
      <c r="P57" s="15" t="s">
        <v>50</v>
      </c>
      <c r="Q57" s="3">
        <v>1</v>
      </c>
      <c r="R57" s="3" t="s">
        <v>836</v>
      </c>
    </row>
    <row r="58" spans="1:18" ht="90">
      <c r="A58" s="12" t="s">
        <v>837</v>
      </c>
      <c r="B58" s="12" t="str">
        <f>LEFT($C58,(FIND(" ",$C58,1)-1))</f>
        <v>A75</v>
      </c>
      <c r="C58" s="12" t="str">
        <f>MID(D58,FIND("Location: ",D58)+10,FIND("Delay:",D58)-FIND("Location: ",D58)-10)</f>
        <v xml:space="preserve">A75 Drummore Bridge prior to Drummore Rbt EB - TTLS 
Direction: E
</v>
      </c>
      <c r="D58" s="12" t="s">
        <v>838</v>
      </c>
      <c r="E58" s="12" t="s">
        <v>251</v>
      </c>
      <c r="F58" s="12" t="s">
        <v>49</v>
      </c>
      <c r="G58" s="13">
        <v>45406.395833333299</v>
      </c>
      <c r="H58" s="13">
        <v>45406.645833333299</v>
      </c>
      <c r="I58" s="14">
        <v>45404</v>
      </c>
      <c r="J58" s="15" t="s">
        <v>50</v>
      </c>
      <c r="K58" s="15" t="s">
        <v>50</v>
      </c>
      <c r="L58" s="16" t="s">
        <v>0</v>
      </c>
      <c r="M58" s="15" t="s">
        <v>50</v>
      </c>
      <c r="N58" s="15" t="s">
        <v>50</v>
      </c>
      <c r="O58" s="15" t="s">
        <v>50</v>
      </c>
      <c r="P58" s="15" t="s">
        <v>50</v>
      </c>
      <c r="Q58" s="3">
        <v>1</v>
      </c>
      <c r="R58" s="3" t="s">
        <v>839</v>
      </c>
    </row>
    <row r="59" spans="1:18" ht="90">
      <c r="A59" s="12" t="s">
        <v>840</v>
      </c>
      <c r="B59" s="12" t="str">
        <f>LEFT($C59,(FIND(" ",$C59,1)-1))</f>
        <v>A75</v>
      </c>
      <c r="C59" s="12" t="str">
        <f>MID(D59,FIND("Location: ",D59)+10,FIND("Delay:",D59)-FIND("Location: ",D59)-10)</f>
        <v xml:space="preserve">A75 Eastriggs to Carrutherstown WB - Progressive TTLS
Direction: W
</v>
      </c>
      <c r="D59" s="12" t="s">
        <v>841</v>
      </c>
      <c r="E59" s="12" t="s">
        <v>251</v>
      </c>
      <c r="F59" s="12" t="s">
        <v>49</v>
      </c>
      <c r="G59" s="13">
        <v>45405.395833333299</v>
      </c>
      <c r="H59" s="13">
        <v>45405.645833333299</v>
      </c>
      <c r="I59" s="14">
        <v>45404</v>
      </c>
      <c r="J59" s="15" t="s">
        <v>50</v>
      </c>
      <c r="K59" s="16" t="s">
        <v>0</v>
      </c>
      <c r="L59" s="15" t="s">
        <v>50</v>
      </c>
      <c r="M59" s="15" t="s">
        <v>50</v>
      </c>
      <c r="N59" s="15" t="s">
        <v>50</v>
      </c>
      <c r="O59" s="15" t="s">
        <v>50</v>
      </c>
      <c r="P59" s="15" t="s">
        <v>50</v>
      </c>
      <c r="Q59" s="3">
        <v>1</v>
      </c>
      <c r="R59" s="3" t="s">
        <v>842</v>
      </c>
    </row>
    <row r="60" spans="1:18" ht="90">
      <c r="A60" s="12" t="s">
        <v>843</v>
      </c>
      <c r="B60" s="12" t="str">
        <f>LEFT($C60,(FIND(" ",$C60,1)-1))</f>
        <v>A75</v>
      </c>
      <c r="C60" s="12" t="str">
        <f>MID(D60,FIND("Location: ",D60)+10,FIND("Delay:",D60)-FIND("Location: ",D60)-10)</f>
        <v xml:space="preserve">A75 Eastriggs to Carrutherstown EB - Progressive TTLS
Direction: E
</v>
      </c>
      <c r="D60" s="12" t="s">
        <v>844</v>
      </c>
      <c r="E60" s="12" t="s">
        <v>251</v>
      </c>
      <c r="F60" s="12" t="s">
        <v>49</v>
      </c>
      <c r="G60" s="13">
        <v>45405.395833333299</v>
      </c>
      <c r="H60" s="13">
        <v>45405.645833333299</v>
      </c>
      <c r="I60" s="14">
        <v>45404</v>
      </c>
      <c r="J60" s="15" t="s">
        <v>50</v>
      </c>
      <c r="K60" s="16" t="s">
        <v>0</v>
      </c>
      <c r="L60" s="15" t="s">
        <v>50</v>
      </c>
      <c r="M60" s="15" t="s">
        <v>50</v>
      </c>
      <c r="N60" s="15" t="s">
        <v>50</v>
      </c>
      <c r="O60" s="15" t="s">
        <v>50</v>
      </c>
      <c r="P60" s="15" t="s">
        <v>50</v>
      </c>
      <c r="Q60" s="3">
        <v>1</v>
      </c>
      <c r="R60" s="3" t="s">
        <v>845</v>
      </c>
    </row>
    <row r="61" spans="1:18" ht="90">
      <c r="A61" s="12" t="s">
        <v>846</v>
      </c>
      <c r="B61" s="12" t="str">
        <f>LEFT($C61,(FIND(" ",$C61,1)-1))</f>
        <v>A75</v>
      </c>
      <c r="C61" s="12" t="str">
        <f>MID(D61,FIND("Location: ",D61)+10,FIND("Delay:",D61)-FIND("Location: ",D61)-10)</f>
        <v xml:space="preserve">A75 Auchenlarie to Laggan EB - TTLS
Direction: E
</v>
      </c>
      <c r="D61" s="12" t="s">
        <v>847</v>
      </c>
      <c r="E61" s="12" t="s">
        <v>251</v>
      </c>
      <c r="F61" s="12" t="s">
        <v>49</v>
      </c>
      <c r="G61" s="13">
        <v>45407.395833333299</v>
      </c>
      <c r="H61" s="13">
        <v>45407.645833333299</v>
      </c>
      <c r="I61" s="14">
        <v>45404</v>
      </c>
      <c r="J61" s="15" t="s">
        <v>50</v>
      </c>
      <c r="K61" s="15" t="s">
        <v>50</v>
      </c>
      <c r="L61" s="15" t="s">
        <v>50</v>
      </c>
      <c r="M61" s="16" t="s">
        <v>0</v>
      </c>
      <c r="N61" s="15" t="s">
        <v>50</v>
      </c>
      <c r="O61" s="15" t="s">
        <v>50</v>
      </c>
      <c r="P61" s="15" t="s">
        <v>50</v>
      </c>
      <c r="Q61" s="3">
        <v>1</v>
      </c>
      <c r="R61" s="3" t="s">
        <v>848</v>
      </c>
    </row>
    <row r="62" spans="1:18" ht="90">
      <c r="A62" s="12" t="s">
        <v>849</v>
      </c>
      <c r="B62" s="12" t="str">
        <f>LEFT($C62,(FIND(" ",$C62,1)-1))</f>
        <v>A75</v>
      </c>
      <c r="C62" s="12" t="str">
        <f>MID(D62,FIND("Location: ",D62)+10,FIND("Delay:",D62)-FIND("Location: ",D62)-10)</f>
        <v xml:space="preserve">A75 Laggan to Auchenlarie WB - TTLS
Direction: W
</v>
      </c>
      <c r="D62" s="12" t="s">
        <v>850</v>
      </c>
      <c r="E62" s="12" t="s">
        <v>251</v>
      </c>
      <c r="F62" s="12" t="s">
        <v>49</v>
      </c>
      <c r="G62" s="13">
        <v>45407.395833333299</v>
      </c>
      <c r="H62" s="13">
        <v>45407.645833333299</v>
      </c>
      <c r="I62" s="14">
        <v>45404</v>
      </c>
      <c r="J62" s="15" t="s">
        <v>50</v>
      </c>
      <c r="K62" s="15" t="s">
        <v>50</v>
      </c>
      <c r="L62" s="15" t="s">
        <v>50</v>
      </c>
      <c r="M62" s="16" t="s">
        <v>0</v>
      </c>
      <c r="N62" s="15" t="s">
        <v>50</v>
      </c>
      <c r="O62" s="15" t="s">
        <v>50</v>
      </c>
      <c r="P62" s="15" t="s">
        <v>50</v>
      </c>
      <c r="Q62" s="3">
        <v>1</v>
      </c>
      <c r="R62" s="3" t="s">
        <v>851</v>
      </c>
    </row>
    <row r="63" spans="1:18" ht="90">
      <c r="A63" s="12" t="s">
        <v>864</v>
      </c>
      <c r="B63" s="12" t="str">
        <f>LEFT($C63,(FIND(" ",$C63,1)-1))</f>
        <v>A75</v>
      </c>
      <c r="C63" s="12" t="str">
        <f>MID(D63,FIND("Location: ",D63)+10,FIND("Delay:",D63)-FIND("Location: ",D63)-10)</f>
        <v xml:space="preserve">A75 Castle Kennedy to Dunragit WB- TTL
Direction: W
</v>
      </c>
      <c r="D63" s="12" t="s">
        <v>865</v>
      </c>
      <c r="E63" s="12" t="s">
        <v>251</v>
      </c>
      <c r="F63" s="12" t="s">
        <v>866</v>
      </c>
      <c r="G63" s="13">
        <v>45405.395833333299</v>
      </c>
      <c r="H63" s="13">
        <v>45407.645833333299</v>
      </c>
      <c r="I63" s="14">
        <v>45404</v>
      </c>
      <c r="J63" s="15" t="s">
        <v>50</v>
      </c>
      <c r="K63" s="16" t="s">
        <v>0</v>
      </c>
      <c r="L63" s="16" t="s">
        <v>0</v>
      </c>
      <c r="M63" s="16" t="s">
        <v>0</v>
      </c>
      <c r="N63" s="15" t="s">
        <v>50</v>
      </c>
      <c r="O63" s="15" t="s">
        <v>50</v>
      </c>
      <c r="P63" s="15" t="s">
        <v>50</v>
      </c>
      <c r="Q63" s="3">
        <v>3</v>
      </c>
      <c r="R63" s="3" t="s">
        <v>867</v>
      </c>
    </row>
    <row r="64" spans="1:18" ht="90">
      <c r="A64" s="12" t="s">
        <v>868</v>
      </c>
      <c r="B64" s="12" t="str">
        <f>LEFT($C64,(FIND(" ",$C64,1)-1))</f>
        <v>A75</v>
      </c>
      <c r="C64" s="12" t="str">
        <f>MID(D64,FIND("Location: ",D64)+10,FIND("Delay:",D64)-FIND("Location: ",D64)-10)</f>
        <v xml:space="preserve">A75 Castle Kennedy to Dunragit EB- TTL
Direction: E
</v>
      </c>
      <c r="D64" s="12" t="s">
        <v>869</v>
      </c>
      <c r="E64" s="12" t="s">
        <v>251</v>
      </c>
      <c r="F64" s="12" t="s">
        <v>866</v>
      </c>
      <c r="G64" s="13">
        <v>45405.395833333299</v>
      </c>
      <c r="H64" s="13">
        <v>45407.645833333299</v>
      </c>
      <c r="I64" s="14">
        <v>45404</v>
      </c>
      <c r="J64" s="15" t="s">
        <v>50</v>
      </c>
      <c r="K64" s="16" t="s">
        <v>0</v>
      </c>
      <c r="L64" s="16" t="s">
        <v>0</v>
      </c>
      <c r="M64" s="16" t="s">
        <v>0</v>
      </c>
      <c r="N64" s="15" t="s">
        <v>50</v>
      </c>
      <c r="O64" s="15" t="s">
        <v>50</v>
      </c>
      <c r="P64" s="15" t="s">
        <v>50</v>
      </c>
      <c r="Q64" s="3">
        <v>3</v>
      </c>
      <c r="R64" s="3" t="s">
        <v>870</v>
      </c>
    </row>
    <row r="65" spans="1:18" ht="90">
      <c r="A65" s="12" t="s">
        <v>871</v>
      </c>
      <c r="B65" s="12" t="str">
        <f>LEFT($C65,(FIND(" ",$C65,1)-1))</f>
        <v>A75</v>
      </c>
      <c r="C65" s="12" t="str">
        <f>MID(D65,FIND("Location: ",D65)+10,FIND("Delay:",D65)-FIND("Location: ",D65)-10)</f>
        <v xml:space="preserve">A75 Castle Kennedy to Dunragit WB TTL
Direction: W
</v>
      </c>
      <c r="D65" s="12" t="s">
        <v>872</v>
      </c>
      <c r="E65" s="12" t="s">
        <v>251</v>
      </c>
      <c r="F65" s="12" t="s">
        <v>866</v>
      </c>
      <c r="G65" s="13">
        <v>45408.395833333299</v>
      </c>
      <c r="H65" s="13">
        <v>45408.645833333299</v>
      </c>
      <c r="I65" s="14">
        <v>45404</v>
      </c>
      <c r="J65" s="15" t="s">
        <v>50</v>
      </c>
      <c r="K65" s="15" t="s">
        <v>50</v>
      </c>
      <c r="L65" s="15" t="s">
        <v>50</v>
      </c>
      <c r="M65" s="15" t="s">
        <v>50</v>
      </c>
      <c r="N65" s="16" t="s">
        <v>0</v>
      </c>
      <c r="O65" s="15" t="s">
        <v>50</v>
      </c>
      <c r="P65" s="15" t="s">
        <v>50</v>
      </c>
      <c r="Q65" s="3">
        <v>1</v>
      </c>
      <c r="R65" s="3" t="s">
        <v>873</v>
      </c>
    </row>
    <row r="66" spans="1:18" ht="90">
      <c r="A66" s="12" t="s">
        <v>874</v>
      </c>
      <c r="B66" s="12" t="str">
        <f>LEFT($C66,(FIND(" ",$C66,1)-1))</f>
        <v>A75</v>
      </c>
      <c r="C66" s="12" t="str">
        <f>MID(D66,FIND("Location: ",D66)+10,FIND("Delay:",D66)-FIND("Location: ",D66)-10)</f>
        <v xml:space="preserve">A75 Castle Kennedy to Dunragit EB TTL
Direction: E
</v>
      </c>
      <c r="D66" s="12" t="s">
        <v>875</v>
      </c>
      <c r="E66" s="12" t="s">
        <v>251</v>
      </c>
      <c r="F66" s="12" t="s">
        <v>866</v>
      </c>
      <c r="G66" s="13">
        <v>45408.395833333299</v>
      </c>
      <c r="H66" s="13">
        <v>45408.645833333299</v>
      </c>
      <c r="I66" s="14">
        <v>45404</v>
      </c>
      <c r="J66" s="15" t="s">
        <v>50</v>
      </c>
      <c r="K66" s="15" t="s">
        <v>50</v>
      </c>
      <c r="L66" s="15" t="s">
        <v>50</v>
      </c>
      <c r="M66" s="15" t="s">
        <v>50</v>
      </c>
      <c r="N66" s="16" t="s">
        <v>0</v>
      </c>
      <c r="O66" s="15" t="s">
        <v>50</v>
      </c>
      <c r="P66" s="15" t="s">
        <v>50</v>
      </c>
      <c r="Q66" s="3">
        <v>1</v>
      </c>
      <c r="R66" s="3" t="s">
        <v>876</v>
      </c>
    </row>
    <row r="67" spans="1:18" ht="90">
      <c r="A67" s="12" t="s">
        <v>905</v>
      </c>
      <c r="B67" s="12" t="str">
        <f>LEFT($C67,(FIND(" ",$C67,1)-1))</f>
        <v>A75</v>
      </c>
      <c r="C67" s="12" t="str">
        <f>MID(D67,FIND("Location: ",D67)+10,FIND("Delay:",D67)-FIND("Location: ",D67)-10)</f>
        <v xml:space="preserve">A75 Castle Douglas bypass WB TTL's
Direction: W
</v>
      </c>
      <c r="D67" s="12" t="s">
        <v>906</v>
      </c>
      <c r="E67" s="12" t="s">
        <v>251</v>
      </c>
      <c r="F67" s="12" t="s">
        <v>907</v>
      </c>
      <c r="G67" s="13">
        <v>45406.833333333299</v>
      </c>
      <c r="H67" s="13">
        <v>45407.166666666701</v>
      </c>
      <c r="I67" s="14">
        <v>45404</v>
      </c>
      <c r="J67" s="15" t="s">
        <v>50</v>
      </c>
      <c r="K67" s="15" t="s">
        <v>50</v>
      </c>
      <c r="L67" s="16" t="s">
        <v>0</v>
      </c>
      <c r="M67" s="16" t="s">
        <v>0</v>
      </c>
      <c r="N67" s="15" t="s">
        <v>50</v>
      </c>
      <c r="O67" s="15" t="s">
        <v>50</v>
      </c>
      <c r="P67" s="15" t="s">
        <v>50</v>
      </c>
      <c r="Q67" s="3">
        <v>2</v>
      </c>
      <c r="R67" s="3" t="s">
        <v>908</v>
      </c>
    </row>
    <row r="68" spans="1:18" ht="90">
      <c r="A68" s="12" t="s">
        <v>909</v>
      </c>
      <c r="B68" s="12" t="str">
        <f>LEFT($C68,(FIND(" ",$C68,1)-1))</f>
        <v>A75</v>
      </c>
      <c r="C68" s="12" t="str">
        <f>MID(D68,FIND("Location: ",D68)+10,FIND("Delay:",D68)-FIND("Location: ",D68)-10)</f>
        <v xml:space="preserve">A75 Castle Douglas bypass EB TTL's
Direction: E
</v>
      </c>
      <c r="D68" s="12" t="s">
        <v>910</v>
      </c>
      <c r="E68" s="12" t="s">
        <v>251</v>
      </c>
      <c r="F68" s="12" t="s">
        <v>907</v>
      </c>
      <c r="G68" s="13">
        <v>45406.833333333299</v>
      </c>
      <c r="H68" s="13">
        <v>45407.166666666701</v>
      </c>
      <c r="I68" s="14">
        <v>45404</v>
      </c>
      <c r="J68" s="15" t="s">
        <v>50</v>
      </c>
      <c r="K68" s="15" t="s">
        <v>50</v>
      </c>
      <c r="L68" s="16" t="s">
        <v>0</v>
      </c>
      <c r="M68" s="16" t="s">
        <v>0</v>
      </c>
      <c r="N68" s="15" t="s">
        <v>50</v>
      </c>
      <c r="O68" s="15" t="s">
        <v>50</v>
      </c>
      <c r="P68" s="15" t="s">
        <v>50</v>
      </c>
      <c r="Q68" s="3">
        <v>2</v>
      </c>
      <c r="R68" s="3" t="s">
        <v>911</v>
      </c>
    </row>
    <row r="69" spans="1:18" ht="90">
      <c r="A69" s="12" t="s">
        <v>912</v>
      </c>
      <c r="B69" s="12" t="str">
        <f>LEFT($C69,(FIND(" ",$C69,1)-1))</f>
        <v>A75</v>
      </c>
      <c r="C69" s="12" t="str">
        <f>MID(D69,FIND("Location: ",D69)+10,FIND("Delay:",D69)-FIND("Location: ",D69)-10)</f>
        <v xml:space="preserve">A75 Tarff  Tynholm WB TTL's
Direction: W
</v>
      </c>
      <c r="D69" s="12" t="s">
        <v>913</v>
      </c>
      <c r="E69" s="12" t="s">
        <v>251</v>
      </c>
      <c r="F69" s="12" t="s">
        <v>907</v>
      </c>
      <c r="G69" s="13">
        <v>45406.833333333299</v>
      </c>
      <c r="H69" s="13">
        <v>45407.166666666701</v>
      </c>
      <c r="I69" s="14">
        <v>45404</v>
      </c>
      <c r="J69" s="15" t="s">
        <v>50</v>
      </c>
      <c r="K69" s="15" t="s">
        <v>50</v>
      </c>
      <c r="L69" s="16" t="s">
        <v>0</v>
      </c>
      <c r="M69" s="16" t="s">
        <v>0</v>
      </c>
      <c r="N69" s="15" t="s">
        <v>50</v>
      </c>
      <c r="O69" s="15" t="s">
        <v>50</v>
      </c>
      <c r="P69" s="15" t="s">
        <v>50</v>
      </c>
      <c r="Q69" s="3">
        <v>2</v>
      </c>
      <c r="R69" s="3" t="s">
        <v>914</v>
      </c>
    </row>
    <row r="70" spans="1:18" ht="90">
      <c r="A70" s="12" t="s">
        <v>915</v>
      </c>
      <c r="B70" s="12" t="str">
        <f>LEFT($C70,(FIND(" ",$C70,1)-1))</f>
        <v>A75</v>
      </c>
      <c r="C70" s="12" t="str">
        <f>MID(D70,FIND("Location: ",D70)+10,FIND("Delay:",D70)-FIND("Location: ",D70)-10)</f>
        <v xml:space="preserve">A75 Tarff  Twynholm EB TTL's
Direction: E
</v>
      </c>
      <c r="D70" s="12" t="s">
        <v>916</v>
      </c>
      <c r="E70" s="12" t="s">
        <v>251</v>
      </c>
      <c r="F70" s="12" t="s">
        <v>907</v>
      </c>
      <c r="G70" s="13">
        <v>45406.833333333299</v>
      </c>
      <c r="H70" s="13">
        <v>45407.166666666701</v>
      </c>
      <c r="I70" s="14">
        <v>45404</v>
      </c>
      <c r="J70" s="15" t="s">
        <v>50</v>
      </c>
      <c r="K70" s="15" t="s">
        <v>50</v>
      </c>
      <c r="L70" s="16" t="s">
        <v>0</v>
      </c>
      <c r="M70" s="16" t="s">
        <v>0</v>
      </c>
      <c r="N70" s="15" t="s">
        <v>50</v>
      </c>
      <c r="O70" s="15" t="s">
        <v>50</v>
      </c>
      <c r="P70" s="15" t="s">
        <v>50</v>
      </c>
      <c r="Q70" s="3">
        <v>2</v>
      </c>
      <c r="R70" s="3" t="s">
        <v>917</v>
      </c>
    </row>
    <row r="71" spans="1:18" ht="90">
      <c r="A71" s="12" t="s">
        <v>256</v>
      </c>
      <c r="B71" s="12" t="str">
        <f>LEFT($C71,(FIND(" ",$C71,1)-1))</f>
        <v>A76</v>
      </c>
      <c r="C71" s="12" t="str">
        <f>MID(D71,FIND("Location: ",D71)+10,FIND("Delay:",D71)-FIND("Location: ",D71)-10)</f>
        <v xml:space="preserve">A76 Dumfries Road Cumnock SB - Layby Works
Direction: S
</v>
      </c>
      <c r="D71" s="12" t="s">
        <v>257</v>
      </c>
      <c r="E71" s="12" t="s">
        <v>258</v>
      </c>
      <c r="F71" s="12" t="s">
        <v>259</v>
      </c>
      <c r="G71" s="13">
        <v>45397.333333333299</v>
      </c>
      <c r="H71" s="13">
        <v>45405.708333333299</v>
      </c>
      <c r="I71" s="14">
        <v>45404</v>
      </c>
      <c r="J71" s="16" t="s">
        <v>0</v>
      </c>
      <c r="K71" s="16" t="s">
        <v>0</v>
      </c>
      <c r="L71" s="15" t="s">
        <v>50</v>
      </c>
      <c r="M71" s="15" t="s">
        <v>50</v>
      </c>
      <c r="N71" s="15" t="s">
        <v>50</v>
      </c>
      <c r="O71" s="15" t="s">
        <v>50</v>
      </c>
      <c r="P71" s="15" t="s">
        <v>50</v>
      </c>
      <c r="Q71" s="3">
        <v>2</v>
      </c>
      <c r="R71" s="3" t="s">
        <v>260</v>
      </c>
    </row>
    <row r="72" spans="1:18" ht="90">
      <c r="A72" s="12" t="s">
        <v>261</v>
      </c>
      <c r="B72" s="12" t="str">
        <f>LEFT($C72,(FIND(" ",$C72,1)-1))</f>
        <v>A76</v>
      </c>
      <c r="C72" s="12" t="str">
        <f>MID(D72,FIND("Location: ",D72)+10,FIND("Delay:",D72)-FIND("Location: ",D72)-10)</f>
        <v xml:space="preserve">A76 Dumfries Road Cumnock SB - Layby Occupation Only
Direction: S
</v>
      </c>
      <c r="D72" s="12" t="s">
        <v>262</v>
      </c>
      <c r="E72" s="12" t="s">
        <v>258</v>
      </c>
      <c r="F72" s="12" t="s">
        <v>259</v>
      </c>
      <c r="G72" s="13">
        <v>45406.708333333299</v>
      </c>
      <c r="H72" s="13">
        <v>45485.708333333299</v>
      </c>
      <c r="I72" s="14">
        <v>45404</v>
      </c>
      <c r="J72" s="15" t="s">
        <v>50</v>
      </c>
      <c r="K72" s="15" t="s">
        <v>50</v>
      </c>
      <c r="L72" s="16" t="s">
        <v>0</v>
      </c>
      <c r="M72" s="16" t="s">
        <v>0</v>
      </c>
      <c r="N72" s="16" t="s">
        <v>0</v>
      </c>
      <c r="O72" s="16" t="s">
        <v>0</v>
      </c>
      <c r="P72" s="16" t="s">
        <v>0</v>
      </c>
      <c r="Q72" s="3">
        <v>5</v>
      </c>
      <c r="R72" s="3" t="s">
        <v>263</v>
      </c>
    </row>
    <row r="73" spans="1:18" ht="90">
      <c r="A73" s="12" t="s">
        <v>385</v>
      </c>
      <c r="B73" s="12" t="str">
        <f>LEFT($C73,(FIND(" ",$C73,1)-1))</f>
        <v>A76</v>
      </c>
      <c r="C73" s="12" t="str">
        <f>MID(D73,FIND("Location: ",D73)+10,FIND("Delay:",D73)-FIND("Location: ",D73)-10)</f>
        <v xml:space="preserve">A76 Castle, New Cumnock - TTLs
Direction: S
</v>
      </c>
      <c r="D73" s="12" t="s">
        <v>386</v>
      </c>
      <c r="E73" s="12" t="s">
        <v>387</v>
      </c>
      <c r="F73" s="12" t="s">
        <v>259</v>
      </c>
      <c r="G73" s="13">
        <v>45404.395833333299</v>
      </c>
      <c r="H73" s="13">
        <v>45408.708333333299</v>
      </c>
      <c r="I73" s="14">
        <v>45404</v>
      </c>
      <c r="J73" s="16" t="s">
        <v>0</v>
      </c>
      <c r="K73" s="16" t="s">
        <v>0</v>
      </c>
      <c r="L73" s="16" t="s">
        <v>0</v>
      </c>
      <c r="M73" s="16" t="s">
        <v>0</v>
      </c>
      <c r="N73" s="16" t="s">
        <v>0</v>
      </c>
      <c r="O73" s="15" t="s">
        <v>50</v>
      </c>
      <c r="P73" s="15" t="s">
        <v>50</v>
      </c>
      <c r="Q73" s="3">
        <v>5</v>
      </c>
      <c r="R73" s="3" t="s">
        <v>388</v>
      </c>
    </row>
    <row r="74" spans="1:18" ht="90">
      <c r="A74" s="12" t="s">
        <v>389</v>
      </c>
      <c r="B74" s="12" t="str">
        <f>LEFT($C74,(FIND(" ",$C74,1)-1))</f>
        <v>A76</v>
      </c>
      <c r="C74" s="12" t="str">
        <f>MID(D74,FIND("Location: ",D74)+10,FIND("Delay:",D74)-FIND("Location: ",D74)-10)</f>
        <v xml:space="preserve">A76 Castle, New Cumnock - TTLs
Direction: N
</v>
      </c>
      <c r="D74" s="12" t="s">
        <v>390</v>
      </c>
      <c r="E74" s="12" t="s">
        <v>387</v>
      </c>
      <c r="F74" s="12" t="s">
        <v>259</v>
      </c>
      <c r="G74" s="13">
        <v>45404.395833333299</v>
      </c>
      <c r="H74" s="13">
        <v>45408.708333333299</v>
      </c>
      <c r="I74" s="14">
        <v>45404</v>
      </c>
      <c r="J74" s="16" t="s">
        <v>0</v>
      </c>
      <c r="K74" s="16" t="s">
        <v>0</v>
      </c>
      <c r="L74" s="16" t="s">
        <v>0</v>
      </c>
      <c r="M74" s="16" t="s">
        <v>0</v>
      </c>
      <c r="N74" s="16" t="s">
        <v>0</v>
      </c>
      <c r="O74" s="15" t="s">
        <v>50</v>
      </c>
      <c r="P74" s="15" t="s">
        <v>50</v>
      </c>
      <c r="Q74" s="3">
        <v>5</v>
      </c>
      <c r="R74" s="3" t="s">
        <v>391</v>
      </c>
    </row>
    <row r="75" spans="1:18" ht="90">
      <c r="A75" s="12" t="s">
        <v>424</v>
      </c>
      <c r="B75" s="12" t="str">
        <f>LEFT($C75,(FIND(" ",$C75,1)-1))</f>
        <v>A76</v>
      </c>
      <c r="C75" s="12" t="str">
        <f>MID(D75,FIND("Location: ",D75)+10,FIND("Delay:",D75)-FIND("Location: ",D75)-10)</f>
        <v xml:space="preserve">A76 SB Between Mauchline &amp; Catrine - Route part of Diversion 
Direction: S
</v>
      </c>
      <c r="D75" s="12" t="s">
        <v>425</v>
      </c>
      <c r="E75" s="12" t="s">
        <v>426</v>
      </c>
      <c r="F75" s="12" t="s">
        <v>427</v>
      </c>
      <c r="G75" s="13">
        <v>45402.333333333299</v>
      </c>
      <c r="H75" s="13">
        <v>45417.708333333299</v>
      </c>
      <c r="I75" s="14">
        <v>45404</v>
      </c>
      <c r="J75" s="15" t="s">
        <v>50</v>
      </c>
      <c r="K75" s="15" t="s">
        <v>50</v>
      </c>
      <c r="L75" s="15" t="s">
        <v>50</v>
      </c>
      <c r="M75" s="15" t="s">
        <v>50</v>
      </c>
      <c r="N75" s="15" t="s">
        <v>50</v>
      </c>
      <c r="O75" s="16" t="s">
        <v>0</v>
      </c>
      <c r="P75" s="16" t="s">
        <v>0</v>
      </c>
      <c r="Q75" s="3">
        <v>2</v>
      </c>
      <c r="R75" s="3" t="s">
        <v>428</v>
      </c>
    </row>
    <row r="76" spans="1:18" ht="90">
      <c r="A76" s="12" t="s">
        <v>429</v>
      </c>
      <c r="B76" s="12" t="str">
        <f>LEFT($C76,(FIND(" ",$C76,1)-1))</f>
        <v>A76</v>
      </c>
      <c r="C76" s="12" t="str">
        <f>MID(D76,FIND("Location: ",D76)+10,FIND("Delay:",D76)-FIND("Location: ",D76)-10)</f>
        <v xml:space="preserve">A76 NB Between Mauchline &amp; Catrine - Route part of Diversion 
Direction: N
</v>
      </c>
      <c r="D76" s="12" t="s">
        <v>430</v>
      </c>
      <c r="E76" s="12" t="s">
        <v>426</v>
      </c>
      <c r="F76" s="12" t="s">
        <v>427</v>
      </c>
      <c r="G76" s="13">
        <v>45402.333333333299</v>
      </c>
      <c r="H76" s="13">
        <v>45417.708333333299</v>
      </c>
      <c r="I76" s="14">
        <v>45404</v>
      </c>
      <c r="J76" s="15" t="s">
        <v>50</v>
      </c>
      <c r="K76" s="15" t="s">
        <v>50</v>
      </c>
      <c r="L76" s="15" t="s">
        <v>50</v>
      </c>
      <c r="M76" s="15" t="s">
        <v>50</v>
      </c>
      <c r="N76" s="15" t="s">
        <v>50</v>
      </c>
      <c r="O76" s="16" t="s">
        <v>0</v>
      </c>
      <c r="P76" s="16" t="s">
        <v>0</v>
      </c>
      <c r="Q76" s="3">
        <v>2</v>
      </c>
      <c r="R76" s="3" t="s">
        <v>431</v>
      </c>
    </row>
    <row r="77" spans="1:18" ht="90">
      <c r="A77" s="12" t="s">
        <v>498</v>
      </c>
      <c r="B77" s="12" t="str">
        <f>LEFT($C77,(FIND(" ",$C77,1)-1))</f>
        <v>A76</v>
      </c>
      <c r="C77" s="12" t="str">
        <f>MID(D77,FIND("Location: ",D77)+10,FIND("Delay:",D77)-FIND("Location: ",D77)-10)</f>
        <v xml:space="preserve">A76 NB Barburgh Mill Blackwood - TTLS
Direction: N
</v>
      </c>
      <c r="D77" s="12" t="s">
        <v>499</v>
      </c>
      <c r="E77" s="12" t="s">
        <v>96</v>
      </c>
      <c r="F77" s="12" t="s">
        <v>500</v>
      </c>
      <c r="G77" s="13">
        <v>45406.333333333299</v>
      </c>
      <c r="H77" s="13">
        <v>45406.708333333299</v>
      </c>
      <c r="I77" s="14">
        <v>45404</v>
      </c>
      <c r="J77" s="15" t="s">
        <v>50</v>
      </c>
      <c r="K77" s="15" t="s">
        <v>50</v>
      </c>
      <c r="L77" s="16" t="s">
        <v>0</v>
      </c>
      <c r="M77" s="15" t="s">
        <v>50</v>
      </c>
      <c r="N77" s="15" t="s">
        <v>50</v>
      </c>
      <c r="O77" s="15" t="s">
        <v>50</v>
      </c>
      <c r="P77" s="15" t="s">
        <v>50</v>
      </c>
      <c r="Q77" s="3">
        <v>1</v>
      </c>
      <c r="R77" s="3" t="s">
        <v>501</v>
      </c>
    </row>
    <row r="78" spans="1:18" ht="90">
      <c r="A78" s="12" t="s">
        <v>502</v>
      </c>
      <c r="B78" s="12" t="str">
        <f>LEFT($C78,(FIND(" ",$C78,1)-1))</f>
        <v>A76</v>
      </c>
      <c r="C78" s="12" t="str">
        <f>MID(D78,FIND("Location: ",D78)+10,FIND("Delay:",D78)-FIND("Location: ",D78)-10)</f>
        <v xml:space="preserve">A76 SB Barburgh Mill  Blackwood - TTLS
Direction: S
</v>
      </c>
      <c r="D78" s="12" t="s">
        <v>503</v>
      </c>
      <c r="E78" s="12" t="s">
        <v>96</v>
      </c>
      <c r="F78" s="12" t="s">
        <v>500</v>
      </c>
      <c r="G78" s="13">
        <v>45406.333333333299</v>
      </c>
      <c r="H78" s="13">
        <v>45406.708333333299</v>
      </c>
      <c r="I78" s="14">
        <v>45404</v>
      </c>
      <c r="J78" s="15" t="s">
        <v>50</v>
      </c>
      <c r="K78" s="15" t="s">
        <v>50</v>
      </c>
      <c r="L78" s="16" t="s">
        <v>0</v>
      </c>
      <c r="M78" s="15" t="s">
        <v>50</v>
      </c>
      <c r="N78" s="15" t="s">
        <v>50</v>
      </c>
      <c r="O78" s="15" t="s">
        <v>50</v>
      </c>
      <c r="P78" s="15" t="s">
        <v>50</v>
      </c>
      <c r="Q78" s="3">
        <v>1</v>
      </c>
      <c r="R78" s="3" t="s">
        <v>504</v>
      </c>
    </row>
    <row r="79" spans="1:18" ht="90">
      <c r="A79" s="12" t="s">
        <v>554</v>
      </c>
      <c r="B79" s="12" t="str">
        <f>LEFT($C79,(FIND(" ",$C79,1)-1))</f>
        <v>A76</v>
      </c>
      <c r="C79" s="12" t="str">
        <f>MID(D79,FIND("Location: ",D79)+10,FIND("Delay:",D79)-FIND("Location: ",D79)-10)</f>
        <v xml:space="preserve">A76 SB Templeton Rbt to Dettingen Rbt - Route Part of Diversion
Direction: S
</v>
      </c>
      <c r="D79" s="12" t="s">
        <v>555</v>
      </c>
      <c r="E79" s="12" t="s">
        <v>556</v>
      </c>
      <c r="F79" s="12" t="s">
        <v>557</v>
      </c>
      <c r="G79" s="13">
        <v>45409.333333333299</v>
      </c>
      <c r="H79" s="13">
        <v>45417.833333333299</v>
      </c>
      <c r="I79" s="14">
        <v>45404</v>
      </c>
      <c r="J79" s="15" t="s">
        <v>50</v>
      </c>
      <c r="K79" s="15" t="s">
        <v>50</v>
      </c>
      <c r="L79" s="15" t="s">
        <v>50</v>
      </c>
      <c r="M79" s="15" t="s">
        <v>50</v>
      </c>
      <c r="N79" s="15" t="s">
        <v>50</v>
      </c>
      <c r="O79" s="16" t="s">
        <v>0</v>
      </c>
      <c r="P79" s="16" t="s">
        <v>0</v>
      </c>
      <c r="Q79" s="3">
        <v>2</v>
      </c>
      <c r="R79" s="3" t="s">
        <v>558</v>
      </c>
    </row>
    <row r="80" spans="1:18" ht="90">
      <c r="A80" s="12" t="s">
        <v>636</v>
      </c>
      <c r="B80" s="12" t="str">
        <f>LEFT($C80,(FIND(" ",$C80,1)-1))</f>
        <v>A76</v>
      </c>
      <c r="C80" s="12" t="str">
        <f>MID(D80,FIND("Location: ",D80)+10,FIND("Delay:",D80)-FIND("Location: ",D80)-10)</f>
        <v xml:space="preserve">A76 Allanton to Cample NB TTL's
Direction: N
</v>
      </c>
      <c r="D80" s="12" t="s">
        <v>637</v>
      </c>
      <c r="E80" s="12" t="s">
        <v>96</v>
      </c>
      <c r="F80" s="12" t="s">
        <v>638</v>
      </c>
      <c r="G80" s="13">
        <v>45399.25</v>
      </c>
      <c r="H80" s="13">
        <v>45426.75</v>
      </c>
      <c r="I80" s="14">
        <v>45404</v>
      </c>
      <c r="J80" s="16" t="s">
        <v>0</v>
      </c>
      <c r="K80" s="16" t="s">
        <v>0</v>
      </c>
      <c r="L80" s="16" t="s">
        <v>0</v>
      </c>
      <c r="M80" s="16" t="s">
        <v>0</v>
      </c>
      <c r="N80" s="16" t="s">
        <v>0</v>
      </c>
      <c r="O80" s="15" t="s">
        <v>50</v>
      </c>
      <c r="P80" s="15" t="s">
        <v>50</v>
      </c>
      <c r="Q80" s="3">
        <v>5</v>
      </c>
      <c r="R80" s="3" t="s">
        <v>639</v>
      </c>
    </row>
    <row r="81" spans="1:18" ht="90">
      <c r="A81" s="12" t="s">
        <v>640</v>
      </c>
      <c r="B81" s="12" t="str">
        <f>LEFT($C81,(FIND(" ",$C81,1)-1))</f>
        <v>A76</v>
      </c>
      <c r="C81" s="12" t="str">
        <f>MID(D81,FIND("Location: ",D81)+10,FIND("Delay:",D81)-FIND("Location: ",D81)-10)</f>
        <v xml:space="preserve">A76 Allanton to Cample SB TTL's
Direction: S
</v>
      </c>
      <c r="D81" s="12" t="s">
        <v>641</v>
      </c>
      <c r="E81" s="12" t="s">
        <v>96</v>
      </c>
      <c r="F81" s="12" t="s">
        <v>638</v>
      </c>
      <c r="G81" s="13">
        <v>45399.25</v>
      </c>
      <c r="H81" s="13">
        <v>45426.75</v>
      </c>
      <c r="I81" s="14">
        <v>45404</v>
      </c>
      <c r="J81" s="16" t="s">
        <v>0</v>
      </c>
      <c r="K81" s="16" t="s">
        <v>0</v>
      </c>
      <c r="L81" s="16" t="s">
        <v>0</v>
      </c>
      <c r="M81" s="16" t="s">
        <v>0</v>
      </c>
      <c r="N81" s="16" t="s">
        <v>0</v>
      </c>
      <c r="O81" s="15" t="s">
        <v>50</v>
      </c>
      <c r="P81" s="15" t="s">
        <v>50</v>
      </c>
      <c r="Q81" s="3">
        <v>5</v>
      </c>
      <c r="R81" s="3" t="s">
        <v>642</v>
      </c>
    </row>
    <row r="82" spans="1:18" ht="90">
      <c r="A82" s="12" t="s">
        <v>643</v>
      </c>
      <c r="B82" s="12" t="str">
        <f>LEFT($C82,(FIND(" ",$C82,1)-1))</f>
        <v>A76</v>
      </c>
      <c r="C82" s="12" t="str">
        <f>MID(D82,FIND("Location: ",D82)+10,FIND("Delay:",D82)-FIND("Location: ",D82)-10)</f>
        <v xml:space="preserve">A76 SB North of Closeburn - TTLS 
Direction: S
</v>
      </c>
      <c r="D82" s="12" t="s">
        <v>644</v>
      </c>
      <c r="E82" s="12" t="s">
        <v>70</v>
      </c>
      <c r="F82" s="12" t="s">
        <v>480</v>
      </c>
      <c r="G82" s="13">
        <v>45408.395833333299</v>
      </c>
      <c r="H82" s="13">
        <v>45408.645833333299</v>
      </c>
      <c r="I82" s="14">
        <v>45404</v>
      </c>
      <c r="J82" s="15" t="s">
        <v>50</v>
      </c>
      <c r="K82" s="15" t="s">
        <v>50</v>
      </c>
      <c r="L82" s="15" t="s">
        <v>50</v>
      </c>
      <c r="M82" s="15" t="s">
        <v>50</v>
      </c>
      <c r="N82" s="16" t="s">
        <v>0</v>
      </c>
      <c r="O82" s="15" t="s">
        <v>50</v>
      </c>
      <c r="P82" s="15" t="s">
        <v>50</v>
      </c>
      <c r="Q82" s="3">
        <v>1</v>
      </c>
      <c r="R82" s="3" t="s">
        <v>645</v>
      </c>
    </row>
    <row r="83" spans="1:18" ht="90">
      <c r="A83" s="12" t="s">
        <v>646</v>
      </c>
      <c r="B83" s="12" t="str">
        <f>LEFT($C83,(FIND(" ",$C83,1)-1))</f>
        <v>A76</v>
      </c>
      <c r="C83" s="12" t="str">
        <f>MID(D83,FIND("Location: ",D83)+10,FIND("Delay:",D83)-FIND("Location: ",D83)-10)</f>
        <v xml:space="preserve">A76 NB North of Closeburn - TTLS 
Direction: N
</v>
      </c>
      <c r="D83" s="12" t="s">
        <v>647</v>
      </c>
      <c r="E83" s="12" t="s">
        <v>70</v>
      </c>
      <c r="F83" s="12" t="s">
        <v>480</v>
      </c>
      <c r="G83" s="13">
        <v>45408.395833333299</v>
      </c>
      <c r="H83" s="13">
        <v>45408.645833333299</v>
      </c>
      <c r="I83" s="14">
        <v>45404</v>
      </c>
      <c r="J83" s="15" t="s">
        <v>50</v>
      </c>
      <c r="K83" s="15" t="s">
        <v>50</v>
      </c>
      <c r="L83" s="15" t="s">
        <v>50</v>
      </c>
      <c r="M83" s="15" t="s">
        <v>50</v>
      </c>
      <c r="N83" s="16" t="s">
        <v>0</v>
      </c>
      <c r="O83" s="15" t="s">
        <v>50</v>
      </c>
      <c r="P83" s="15" t="s">
        <v>50</v>
      </c>
      <c r="Q83" s="3">
        <v>1</v>
      </c>
      <c r="R83" s="3" t="s">
        <v>648</v>
      </c>
    </row>
    <row r="84" spans="1:18" ht="90">
      <c r="A84" s="12" t="s">
        <v>649</v>
      </c>
      <c r="B84" s="12" t="str">
        <f>LEFT($C84,(FIND(" ",$C84,1)-1))</f>
        <v>A76</v>
      </c>
      <c r="C84" s="12" t="str">
        <f>MID(D84,FIND("Location: ",D84)+10,FIND("Delay:",D84)-FIND("Location: ",D84)-10)</f>
        <v xml:space="preserve">A76 NB North of Closeburn - Route Part of Diversion  
Direction: N
</v>
      </c>
      <c r="D84" s="12" t="s">
        <v>650</v>
      </c>
      <c r="E84" s="12" t="s">
        <v>630</v>
      </c>
      <c r="F84" s="12" t="s">
        <v>651</v>
      </c>
      <c r="G84" s="13">
        <v>45408.395833333299</v>
      </c>
      <c r="H84" s="13">
        <v>45408.645833333299</v>
      </c>
      <c r="I84" s="14">
        <v>45404</v>
      </c>
      <c r="J84" s="15" t="s">
        <v>50</v>
      </c>
      <c r="K84" s="15" t="s">
        <v>50</v>
      </c>
      <c r="L84" s="15" t="s">
        <v>50</v>
      </c>
      <c r="M84" s="15" t="s">
        <v>50</v>
      </c>
      <c r="N84" s="16" t="s">
        <v>0</v>
      </c>
      <c r="O84" s="15" t="s">
        <v>50</v>
      </c>
      <c r="P84" s="15" t="s">
        <v>50</v>
      </c>
      <c r="Q84" s="3">
        <v>1</v>
      </c>
      <c r="R84" s="3" t="s">
        <v>652</v>
      </c>
    </row>
    <row r="85" spans="1:18" ht="90">
      <c r="A85" s="12" t="s">
        <v>667</v>
      </c>
      <c r="B85" s="12" t="str">
        <f>LEFT($C85,(FIND(" ",$C85,1)-1))</f>
        <v>A76</v>
      </c>
      <c r="C85" s="12" t="str">
        <f>MID(D85,FIND("Location: ",D85)+10,FIND("Delay:",D85)-FIND("Location: ",D85)-10)</f>
        <v xml:space="preserve">A76 OS No 92 Pathhead New Cumnock NB - Skip
Direction: N
</v>
      </c>
      <c r="D85" s="12" t="s">
        <v>668</v>
      </c>
      <c r="E85" s="12" t="s">
        <v>669</v>
      </c>
      <c r="F85" s="12" t="s">
        <v>670</v>
      </c>
      <c r="G85" s="13">
        <v>45391.395833333299</v>
      </c>
      <c r="H85" s="13">
        <v>45421.645833333299</v>
      </c>
      <c r="I85" s="14">
        <v>45404</v>
      </c>
      <c r="J85" s="16" t="s">
        <v>0</v>
      </c>
      <c r="K85" s="16" t="s">
        <v>0</v>
      </c>
      <c r="L85" s="16" t="s">
        <v>0</v>
      </c>
      <c r="M85" s="16" t="s">
        <v>0</v>
      </c>
      <c r="N85" s="16" t="s">
        <v>0</v>
      </c>
      <c r="O85" s="16" t="s">
        <v>0</v>
      </c>
      <c r="P85" s="16" t="s">
        <v>0</v>
      </c>
      <c r="Q85" s="3">
        <v>7</v>
      </c>
      <c r="R85" s="3" t="s">
        <v>671</v>
      </c>
    </row>
    <row r="86" spans="1:18" ht="90">
      <c r="A86" s="12" t="s">
        <v>710</v>
      </c>
      <c r="B86" s="12" t="str">
        <f>LEFT($C86,(FIND(" ",$C86,1)-1))</f>
        <v>A76</v>
      </c>
      <c r="C86" s="12" t="str">
        <f>MID(D86,FIND("Location: ",D86)+10,FIND("Delay:",D86)-FIND("Location: ",D86)-10)</f>
        <v xml:space="preserve">A76  @ Blackwood Farm NB  New Cumnock - TTLs
Direction: N
</v>
      </c>
      <c r="D86" s="12" t="s">
        <v>711</v>
      </c>
      <c r="E86" s="12" t="s">
        <v>712</v>
      </c>
      <c r="F86" s="12" t="s">
        <v>713</v>
      </c>
      <c r="G86" s="13">
        <v>45406.833333333299</v>
      </c>
      <c r="H86" s="13">
        <v>45409.25</v>
      </c>
      <c r="I86" s="14">
        <v>45404</v>
      </c>
      <c r="J86" s="15" t="s">
        <v>50</v>
      </c>
      <c r="K86" s="15" t="s">
        <v>50</v>
      </c>
      <c r="L86" s="16" t="s">
        <v>0</v>
      </c>
      <c r="M86" s="16" t="s">
        <v>0</v>
      </c>
      <c r="N86" s="16" t="s">
        <v>0</v>
      </c>
      <c r="O86" s="16" t="s">
        <v>0</v>
      </c>
      <c r="P86" s="15" t="s">
        <v>50</v>
      </c>
      <c r="Q86" s="3">
        <v>6</v>
      </c>
      <c r="R86" s="3" t="s">
        <v>714</v>
      </c>
    </row>
    <row r="87" spans="1:18" ht="90">
      <c r="A87" s="12" t="s">
        <v>715</v>
      </c>
      <c r="B87" s="12" t="str">
        <f>LEFT($C87,(FIND(" ",$C87,1)-1))</f>
        <v>A76</v>
      </c>
      <c r="C87" s="12" t="str">
        <f>MID(D87,FIND("Location: ",D87)+10,FIND("Delay:",D87)-FIND("Location: ",D87)-10)</f>
        <v xml:space="preserve">A76 @ Blackwood Farm SB New Cumnock - TTLs
Direction: S
</v>
      </c>
      <c r="D87" s="12" t="s">
        <v>716</v>
      </c>
      <c r="E87" s="12" t="s">
        <v>712</v>
      </c>
      <c r="F87" s="12" t="s">
        <v>713</v>
      </c>
      <c r="G87" s="13">
        <v>45406.833333333299</v>
      </c>
      <c r="H87" s="13">
        <v>45409.25</v>
      </c>
      <c r="I87" s="14">
        <v>45404</v>
      </c>
      <c r="J87" s="15" t="s">
        <v>50</v>
      </c>
      <c r="K87" s="15" t="s">
        <v>50</v>
      </c>
      <c r="L87" s="16" t="s">
        <v>0</v>
      </c>
      <c r="M87" s="16" t="s">
        <v>0</v>
      </c>
      <c r="N87" s="16" t="s">
        <v>0</v>
      </c>
      <c r="O87" s="16" t="s">
        <v>0</v>
      </c>
      <c r="P87" s="15" t="s">
        <v>50</v>
      </c>
      <c r="Q87" s="3">
        <v>6</v>
      </c>
      <c r="R87" s="3" t="s">
        <v>717</v>
      </c>
    </row>
    <row r="88" spans="1:18" ht="105">
      <c r="A88" s="12" t="s">
        <v>628</v>
      </c>
      <c r="B88" s="12" t="str">
        <f>LEFT($C88,(FIND(" ",$C88,1)-1))</f>
        <v>A76/A75/A701</v>
      </c>
      <c r="C88" s="12" t="str">
        <f>MID(D88,FIND("Location: ",D88)+10,FIND("Delay:",D88)-FIND("Location: ",D88)-10)</f>
        <v xml:space="preserve">A76/A75/A701 Auldgirth to Dumfries to Heathhall - Road Part of a Diversion Route
Direction: S
</v>
      </c>
      <c r="D88" s="12" t="s">
        <v>629</v>
      </c>
      <c r="E88" s="12" t="s">
        <v>630</v>
      </c>
      <c r="F88" s="12" t="s">
        <v>631</v>
      </c>
      <c r="G88" s="13">
        <v>45404.395833333299</v>
      </c>
      <c r="H88" s="13">
        <v>45404.645833333299</v>
      </c>
      <c r="I88" s="14">
        <v>45404</v>
      </c>
      <c r="J88" s="16" t="s">
        <v>0</v>
      </c>
      <c r="K88" s="15" t="s">
        <v>50</v>
      </c>
      <c r="L88" s="15" t="s">
        <v>50</v>
      </c>
      <c r="M88" s="15" t="s">
        <v>50</v>
      </c>
      <c r="N88" s="15" t="s">
        <v>50</v>
      </c>
      <c r="O88" s="15" t="s">
        <v>50</v>
      </c>
      <c r="P88" s="15" t="s">
        <v>50</v>
      </c>
      <c r="Q88" s="3">
        <v>1</v>
      </c>
      <c r="R88" s="3" t="s">
        <v>632</v>
      </c>
    </row>
    <row r="89" spans="1:18" ht="105">
      <c r="A89" s="12" t="s">
        <v>633</v>
      </c>
      <c r="B89" s="12" t="str">
        <f>LEFT($C89,(FIND(" ",$C89,1)-1))</f>
        <v>A76/A75/A701</v>
      </c>
      <c r="C89" s="12" t="str">
        <f>MID(D89,FIND("Location: ",D89)+10,FIND("Delay:",D89)-FIND("Location: ",D89)-10)</f>
        <v xml:space="preserve">A76/A75/A701 Auldgirth to Dumfries to Heathhall - Road Part of a Diversion Route
Direction: N
</v>
      </c>
      <c r="D89" s="12" t="s">
        <v>634</v>
      </c>
      <c r="E89" s="12" t="s">
        <v>630</v>
      </c>
      <c r="F89" s="12" t="s">
        <v>631</v>
      </c>
      <c r="G89" s="13">
        <v>45404.395833333299</v>
      </c>
      <c r="H89" s="13">
        <v>45404.645833333299</v>
      </c>
      <c r="I89" s="14">
        <v>45404</v>
      </c>
      <c r="J89" s="16" t="s">
        <v>0</v>
      </c>
      <c r="K89" s="15" t="s">
        <v>50</v>
      </c>
      <c r="L89" s="15" t="s">
        <v>50</v>
      </c>
      <c r="M89" s="15" t="s">
        <v>50</v>
      </c>
      <c r="N89" s="15" t="s">
        <v>50</v>
      </c>
      <c r="O89" s="15" t="s">
        <v>50</v>
      </c>
      <c r="P89" s="15" t="s">
        <v>50</v>
      </c>
      <c r="Q89" s="3">
        <v>1</v>
      </c>
      <c r="R89" s="3" t="s">
        <v>635</v>
      </c>
    </row>
    <row r="90" spans="1:18" ht="90">
      <c r="A90" s="12" t="s">
        <v>94</v>
      </c>
      <c r="B90" s="12" t="str">
        <f>LEFT($C90,(FIND(" ",$C90,1)-1))</f>
        <v>A77</v>
      </c>
      <c r="C90" s="12" t="str">
        <f>MID(D90,FIND("Location: ",D90)+10,FIND("Delay:",D90)-FIND("Location: ",D90)-10)</f>
        <v xml:space="preserve">A77 Carlock Hill TTL's Southbound
Direction: S
</v>
      </c>
      <c r="D90" s="12" t="s">
        <v>95</v>
      </c>
      <c r="E90" s="12" t="s">
        <v>96</v>
      </c>
      <c r="F90" s="12" t="s">
        <v>31</v>
      </c>
      <c r="G90" s="13">
        <v>45287.708333333299</v>
      </c>
      <c r="H90" s="13">
        <v>45492.999305555597</v>
      </c>
      <c r="I90" s="14">
        <v>45404</v>
      </c>
      <c r="J90" s="16" t="s">
        <v>0</v>
      </c>
      <c r="K90" s="16" t="s">
        <v>0</v>
      </c>
      <c r="L90" s="16" t="s">
        <v>0</v>
      </c>
      <c r="M90" s="16" t="s">
        <v>0</v>
      </c>
      <c r="N90" s="16" t="s">
        <v>0</v>
      </c>
      <c r="O90" s="16" t="s">
        <v>0</v>
      </c>
      <c r="P90" s="16" t="s">
        <v>0</v>
      </c>
      <c r="Q90" s="3">
        <v>7</v>
      </c>
      <c r="R90" s="3" t="s">
        <v>97</v>
      </c>
    </row>
    <row r="91" spans="1:18" ht="90">
      <c r="A91" s="12" t="s">
        <v>98</v>
      </c>
      <c r="B91" s="12" t="str">
        <f>LEFT($C91,(FIND(" ",$C91,1)-1))</f>
        <v>A77</v>
      </c>
      <c r="C91" s="12" t="str">
        <f>MID(D91,FIND("Location: ",D91)+10,FIND("Delay:",D91)-FIND("Location: ",D91)-10)</f>
        <v xml:space="preserve">A77 Carlock Hill TTL's Northbound
Direction: N
</v>
      </c>
      <c r="D91" s="12" t="s">
        <v>99</v>
      </c>
      <c r="E91" s="12" t="s">
        <v>96</v>
      </c>
      <c r="F91" s="12" t="s">
        <v>31</v>
      </c>
      <c r="G91" s="13">
        <v>45287.708333333299</v>
      </c>
      <c r="H91" s="13">
        <v>45492.999305555597</v>
      </c>
      <c r="I91" s="14">
        <v>45404</v>
      </c>
      <c r="J91" s="16" t="s">
        <v>0</v>
      </c>
      <c r="K91" s="16" t="s">
        <v>0</v>
      </c>
      <c r="L91" s="16" t="s">
        <v>0</v>
      </c>
      <c r="M91" s="16" t="s">
        <v>0</v>
      </c>
      <c r="N91" s="16" t="s">
        <v>0</v>
      </c>
      <c r="O91" s="16" t="s">
        <v>0</v>
      </c>
      <c r="P91" s="16" t="s">
        <v>0</v>
      </c>
      <c r="Q91" s="3">
        <v>7</v>
      </c>
      <c r="R91" s="3" t="s">
        <v>100</v>
      </c>
    </row>
    <row r="92" spans="1:18" ht="135">
      <c r="A92" s="12" t="s">
        <v>158</v>
      </c>
      <c r="B92" s="12" t="str">
        <f>LEFT($C92,(FIND(" ",$C92,1)-1))</f>
        <v>A77</v>
      </c>
      <c r="C92" s="12" t="str">
        <f>MID(D92,FIND("Location: ",D92)+10,FIND("Delay:",D92)-FIND("Location: ",D92)-10)</f>
        <v xml:space="preserve">A77 NB Whitlets to Sandyford -  Road closure
Direction: N
</v>
      </c>
      <c r="D92" s="12" t="s">
        <v>159</v>
      </c>
      <c r="E92" s="12" t="s">
        <v>30</v>
      </c>
      <c r="F92" s="12" t="s">
        <v>160</v>
      </c>
      <c r="G92" s="13">
        <v>45404.833333333299</v>
      </c>
      <c r="H92" s="13">
        <v>45405.25</v>
      </c>
      <c r="I92" s="14">
        <v>45404</v>
      </c>
      <c r="J92" s="16" t="s">
        <v>0</v>
      </c>
      <c r="K92" s="16" t="s">
        <v>0</v>
      </c>
      <c r="L92" s="15" t="s">
        <v>50</v>
      </c>
      <c r="M92" s="15" t="s">
        <v>50</v>
      </c>
      <c r="N92" s="15" t="s">
        <v>50</v>
      </c>
      <c r="O92" s="15" t="s">
        <v>50</v>
      </c>
      <c r="P92" s="15" t="s">
        <v>50</v>
      </c>
      <c r="Q92" s="3">
        <v>2</v>
      </c>
      <c r="R92" s="3" t="s">
        <v>161</v>
      </c>
    </row>
    <row r="93" spans="1:18" ht="150">
      <c r="A93" s="12" t="s">
        <v>162</v>
      </c>
      <c r="B93" s="12" t="str">
        <f>LEFT($C93,(FIND(" ",$C93,1)-1))</f>
        <v>A77</v>
      </c>
      <c r="C93" s="12" t="str">
        <f>MID(D93,FIND("Location: ",D93)+10,FIND("Delay:",D93)-FIND("Location: ",D93)-10)</f>
        <v xml:space="preserve">A77 NB  Sandyford to Dutchhouse - Road closure 
Direction: N
</v>
      </c>
      <c r="D93" s="12" t="s">
        <v>163</v>
      </c>
      <c r="E93" s="12" t="s">
        <v>30</v>
      </c>
      <c r="F93" s="12" t="s">
        <v>160</v>
      </c>
      <c r="G93" s="13">
        <v>45404.833333333299</v>
      </c>
      <c r="H93" s="13">
        <v>45405.25</v>
      </c>
      <c r="I93" s="14">
        <v>45404</v>
      </c>
      <c r="J93" s="16" t="s">
        <v>0</v>
      </c>
      <c r="K93" s="16" t="s">
        <v>0</v>
      </c>
      <c r="L93" s="15" t="s">
        <v>50</v>
      </c>
      <c r="M93" s="15" t="s">
        <v>50</v>
      </c>
      <c r="N93" s="15" t="s">
        <v>50</v>
      </c>
      <c r="O93" s="15" t="s">
        <v>50</v>
      </c>
      <c r="P93" s="15" t="s">
        <v>50</v>
      </c>
      <c r="Q93" s="3">
        <v>2</v>
      </c>
      <c r="R93" s="3" t="s">
        <v>164</v>
      </c>
    </row>
    <row r="94" spans="1:18" ht="120">
      <c r="A94" s="12" t="s">
        <v>165</v>
      </c>
      <c r="B94" s="12" t="str">
        <f>LEFT($C94,(FIND(" ",$C94,1)-1))</f>
        <v>A77</v>
      </c>
      <c r="C94" s="12" t="str">
        <f>MID(D94,FIND("Location: ",D94)+10,FIND("Delay:",D94)-FIND("Location: ",D94)-10)</f>
        <v xml:space="preserve">A77 SB  Dutchhouse to Sandyford Road Closure 
Direction: S
</v>
      </c>
      <c r="D94" s="12" t="s">
        <v>166</v>
      </c>
      <c r="E94" s="12" t="s">
        <v>30</v>
      </c>
      <c r="F94" s="12" t="s">
        <v>160</v>
      </c>
      <c r="G94" s="13">
        <v>45404.833333333299</v>
      </c>
      <c r="H94" s="13">
        <v>45405.25</v>
      </c>
      <c r="I94" s="14">
        <v>45404</v>
      </c>
      <c r="J94" s="16" t="s">
        <v>0</v>
      </c>
      <c r="K94" s="16" t="s">
        <v>0</v>
      </c>
      <c r="L94" s="15" t="s">
        <v>50</v>
      </c>
      <c r="M94" s="15" t="s">
        <v>50</v>
      </c>
      <c r="N94" s="15" t="s">
        <v>50</v>
      </c>
      <c r="O94" s="15" t="s">
        <v>50</v>
      </c>
      <c r="P94" s="15" t="s">
        <v>50</v>
      </c>
      <c r="Q94" s="3">
        <v>2</v>
      </c>
      <c r="R94" s="3" t="s">
        <v>167</v>
      </c>
    </row>
    <row r="95" spans="1:18" ht="135">
      <c r="A95" s="12" t="s">
        <v>168</v>
      </c>
      <c r="B95" s="12" t="str">
        <f>LEFT($C95,(FIND(" ",$C95,1)-1))</f>
        <v>A77</v>
      </c>
      <c r="C95" s="12" t="str">
        <f>MID(D95,FIND("Location: ",D95)+10,FIND("Delay:",D95)-FIND("Location: ",D95)-10)</f>
        <v xml:space="preserve">A77 SB Sandyford to Whitletts - Road Closure 
Direction: S
</v>
      </c>
      <c r="D95" s="12" t="s">
        <v>169</v>
      </c>
      <c r="E95" s="12" t="s">
        <v>30</v>
      </c>
      <c r="F95" s="12" t="s">
        <v>160</v>
      </c>
      <c r="G95" s="13">
        <v>45404.833333333299</v>
      </c>
      <c r="H95" s="13">
        <v>45405.25</v>
      </c>
      <c r="I95" s="14">
        <v>45404</v>
      </c>
      <c r="J95" s="16" t="s">
        <v>0</v>
      </c>
      <c r="K95" s="16" t="s">
        <v>0</v>
      </c>
      <c r="L95" s="15" t="s">
        <v>50</v>
      </c>
      <c r="M95" s="15" t="s">
        <v>50</v>
      </c>
      <c r="N95" s="15" t="s">
        <v>50</v>
      </c>
      <c r="O95" s="15" t="s">
        <v>50</v>
      </c>
      <c r="P95" s="15" t="s">
        <v>50</v>
      </c>
      <c r="Q95" s="3">
        <v>2</v>
      </c>
      <c r="R95" s="3" t="s">
        <v>170</v>
      </c>
    </row>
    <row r="96" spans="1:18" ht="120">
      <c r="A96" s="12" t="s">
        <v>177</v>
      </c>
      <c r="B96" s="12" t="str">
        <f>LEFT($C96,(FIND(" ",$C96,1)-1))</f>
        <v>A77</v>
      </c>
      <c r="C96" s="12" t="str">
        <f>MID(D96,FIND("Location: ",D96)+10,FIND("Delay:",D96)-FIND("Location: ",D96)-10)</f>
        <v xml:space="preserve">A77 NB Dutchouse Rbt to Bellfield IC - Closure
Direction: N
</v>
      </c>
      <c r="D96" s="12" t="s">
        <v>178</v>
      </c>
      <c r="E96" s="12" t="s">
        <v>30</v>
      </c>
      <c r="F96" s="12" t="s">
        <v>160</v>
      </c>
      <c r="G96" s="13">
        <v>45405.833333333299</v>
      </c>
      <c r="H96" s="13">
        <v>45406.25</v>
      </c>
      <c r="I96" s="14">
        <v>45404</v>
      </c>
      <c r="J96" s="15" t="s">
        <v>50</v>
      </c>
      <c r="K96" s="16" t="s">
        <v>0</v>
      </c>
      <c r="L96" s="16" t="s">
        <v>0</v>
      </c>
      <c r="M96" s="15" t="s">
        <v>50</v>
      </c>
      <c r="N96" s="15" t="s">
        <v>50</v>
      </c>
      <c r="O96" s="15" t="s">
        <v>50</v>
      </c>
      <c r="P96" s="15" t="s">
        <v>50</v>
      </c>
      <c r="Q96" s="3">
        <v>2</v>
      </c>
      <c r="R96" s="3" t="s">
        <v>179</v>
      </c>
    </row>
    <row r="97" spans="1:18" ht="135">
      <c r="A97" s="12" t="s">
        <v>180</v>
      </c>
      <c r="B97" s="12" t="str">
        <f>LEFT($C97,(FIND(" ",$C97,1)-1))</f>
        <v>A77</v>
      </c>
      <c r="C97" s="12" t="str">
        <f>MID(D97,FIND("Location: ",D97)+10,FIND("Delay:",D97)-FIND("Location: ",D97)-10)</f>
        <v xml:space="preserve">A77 NB Symington off slip - Closure 
Direction: N
</v>
      </c>
      <c r="D97" s="12" t="s">
        <v>181</v>
      </c>
      <c r="E97" s="12" t="s">
        <v>30</v>
      </c>
      <c r="F97" s="12" t="s">
        <v>160</v>
      </c>
      <c r="G97" s="13">
        <v>45405.833333333299</v>
      </c>
      <c r="H97" s="13">
        <v>45406.25</v>
      </c>
      <c r="I97" s="14">
        <v>45404</v>
      </c>
      <c r="J97" s="15" t="s">
        <v>50</v>
      </c>
      <c r="K97" s="16" t="s">
        <v>0</v>
      </c>
      <c r="L97" s="16" t="s">
        <v>0</v>
      </c>
      <c r="M97" s="15" t="s">
        <v>50</v>
      </c>
      <c r="N97" s="15" t="s">
        <v>50</v>
      </c>
      <c r="O97" s="15" t="s">
        <v>50</v>
      </c>
      <c r="P97" s="15" t="s">
        <v>50</v>
      </c>
      <c r="Q97" s="3">
        <v>2</v>
      </c>
      <c r="R97" s="3" t="s">
        <v>182</v>
      </c>
    </row>
    <row r="98" spans="1:18" ht="120">
      <c r="A98" s="12" t="s">
        <v>183</v>
      </c>
      <c r="B98" s="12" t="str">
        <f>LEFT($C98,(FIND(" ",$C98,1)-1))</f>
        <v>A77</v>
      </c>
      <c r="C98" s="12" t="str">
        <f>MID(D98,FIND("Location: ",D98)+10,FIND("Delay:",D98)-FIND("Location: ",D98)-10)</f>
        <v xml:space="preserve">A77 NB Symington on slip - Closure
Direction: N
</v>
      </c>
      <c r="D98" s="12" t="s">
        <v>184</v>
      </c>
      <c r="E98" s="12" t="s">
        <v>30</v>
      </c>
      <c r="F98" s="12" t="s">
        <v>160</v>
      </c>
      <c r="G98" s="13">
        <v>45405.833333333299</v>
      </c>
      <c r="H98" s="13">
        <v>45406.25</v>
      </c>
      <c r="I98" s="14">
        <v>45404</v>
      </c>
      <c r="J98" s="15" t="s">
        <v>50</v>
      </c>
      <c r="K98" s="16" t="s">
        <v>0</v>
      </c>
      <c r="L98" s="16" t="s">
        <v>0</v>
      </c>
      <c r="M98" s="15" t="s">
        <v>50</v>
      </c>
      <c r="N98" s="15" t="s">
        <v>50</v>
      </c>
      <c r="O98" s="15" t="s">
        <v>50</v>
      </c>
      <c r="P98" s="15" t="s">
        <v>50</v>
      </c>
      <c r="Q98" s="3">
        <v>2</v>
      </c>
      <c r="R98" s="3" t="s">
        <v>185</v>
      </c>
    </row>
    <row r="99" spans="1:18" ht="135">
      <c r="A99" s="12" t="s">
        <v>186</v>
      </c>
      <c r="B99" s="12" t="str">
        <f>LEFT($C99,(FIND(" ",$C99,1)-1))</f>
        <v>A77</v>
      </c>
      <c r="C99" s="12" t="str">
        <f>MID(D99,FIND("Location: ",D99)+10,FIND("Delay:",D99)-FIND("Location: ",D99)-10)</f>
        <v xml:space="preserve">A77 NB Bogend off slip - Closure
Direction: N
</v>
      </c>
      <c r="D99" s="12" t="s">
        <v>187</v>
      </c>
      <c r="E99" s="12" t="s">
        <v>30</v>
      </c>
      <c r="F99" s="12" t="s">
        <v>160</v>
      </c>
      <c r="G99" s="13">
        <v>45405.833333333299</v>
      </c>
      <c r="H99" s="13">
        <v>45406.25</v>
      </c>
      <c r="I99" s="14">
        <v>45404</v>
      </c>
      <c r="J99" s="15" t="s">
        <v>50</v>
      </c>
      <c r="K99" s="16" t="s">
        <v>0</v>
      </c>
      <c r="L99" s="16" t="s">
        <v>0</v>
      </c>
      <c r="M99" s="15" t="s">
        <v>50</v>
      </c>
      <c r="N99" s="15" t="s">
        <v>50</v>
      </c>
      <c r="O99" s="15" t="s">
        <v>50</v>
      </c>
      <c r="P99" s="15" t="s">
        <v>50</v>
      </c>
      <c r="Q99" s="3">
        <v>2</v>
      </c>
      <c r="R99" s="3" t="s">
        <v>188</v>
      </c>
    </row>
    <row r="100" spans="1:18" ht="135">
      <c r="A100" s="12" t="s">
        <v>189</v>
      </c>
      <c r="B100" s="12" t="str">
        <f>LEFT($C100,(FIND(" ",$C100,1)-1))</f>
        <v>A77</v>
      </c>
      <c r="C100" s="12" t="str">
        <f>MID(D100,FIND("Location: ",D100)+10,FIND("Delay:",D100)-FIND("Location: ",D100)-10)</f>
        <v xml:space="preserve">A77 NB Bogend on slip - Closure 
Direction: N
</v>
      </c>
      <c r="D100" s="12" t="s">
        <v>190</v>
      </c>
      <c r="E100" s="12" t="s">
        <v>30</v>
      </c>
      <c r="F100" s="12" t="s">
        <v>160</v>
      </c>
      <c r="G100" s="13">
        <v>45405.833333333299</v>
      </c>
      <c r="H100" s="13">
        <v>45406.25</v>
      </c>
      <c r="I100" s="14">
        <v>45404</v>
      </c>
      <c r="J100" s="15" t="s">
        <v>50</v>
      </c>
      <c r="K100" s="16" t="s">
        <v>0</v>
      </c>
      <c r="L100" s="16" t="s">
        <v>0</v>
      </c>
      <c r="M100" s="15" t="s">
        <v>50</v>
      </c>
      <c r="N100" s="15" t="s">
        <v>50</v>
      </c>
      <c r="O100" s="15" t="s">
        <v>50</v>
      </c>
      <c r="P100" s="15" t="s">
        <v>50</v>
      </c>
      <c r="Q100" s="3">
        <v>2</v>
      </c>
      <c r="R100" s="3" t="s">
        <v>191</v>
      </c>
    </row>
    <row r="101" spans="1:18" ht="120">
      <c r="A101" s="12" t="s">
        <v>192</v>
      </c>
      <c r="B101" s="12" t="str">
        <f>LEFT($C101,(FIND(" ",$C101,1)-1))</f>
        <v>A77</v>
      </c>
      <c r="C101" s="12" t="str">
        <f>MID(D101,FIND("Location: ",D101)+10,FIND("Delay:",D101)-FIND("Location: ",D101)-10)</f>
        <v xml:space="preserve">A77 NB Spitallhill off slip -  Closure 
Direction: N
</v>
      </c>
      <c r="D101" s="12" t="s">
        <v>193</v>
      </c>
      <c r="E101" s="12" t="s">
        <v>30</v>
      </c>
      <c r="F101" s="12" t="s">
        <v>160</v>
      </c>
      <c r="G101" s="13">
        <v>45405.833333333299</v>
      </c>
      <c r="H101" s="13">
        <v>45406.25</v>
      </c>
      <c r="I101" s="14">
        <v>45404</v>
      </c>
      <c r="J101" s="15" t="s">
        <v>50</v>
      </c>
      <c r="K101" s="16" t="s">
        <v>0</v>
      </c>
      <c r="L101" s="16" t="s">
        <v>0</v>
      </c>
      <c r="M101" s="15" t="s">
        <v>50</v>
      </c>
      <c r="N101" s="15" t="s">
        <v>50</v>
      </c>
      <c r="O101" s="15" t="s">
        <v>50</v>
      </c>
      <c r="P101" s="15" t="s">
        <v>50</v>
      </c>
      <c r="Q101" s="3">
        <v>2</v>
      </c>
      <c r="R101" s="3" t="s">
        <v>194</v>
      </c>
    </row>
    <row r="102" spans="1:18" ht="120">
      <c r="A102" s="12" t="s">
        <v>195</v>
      </c>
      <c r="B102" s="12" t="str">
        <f>LEFT($C102,(FIND(" ",$C102,1)-1))</f>
        <v>A77</v>
      </c>
      <c r="C102" s="12" t="str">
        <f>MID(D102,FIND("Location: ",D102)+10,FIND("Delay:",D102)-FIND("Location: ",D102)-10)</f>
        <v xml:space="preserve">A77 NB Bellfield IC off slip - Closure
Direction: N
</v>
      </c>
      <c r="D102" s="12" t="s">
        <v>196</v>
      </c>
      <c r="E102" s="12" t="s">
        <v>30</v>
      </c>
      <c r="F102" s="12" t="s">
        <v>160</v>
      </c>
      <c r="G102" s="13">
        <v>45405.833333333299</v>
      </c>
      <c r="H102" s="13">
        <v>45406.25</v>
      </c>
      <c r="I102" s="14">
        <v>45404</v>
      </c>
      <c r="J102" s="15" t="s">
        <v>50</v>
      </c>
      <c r="K102" s="16" t="s">
        <v>0</v>
      </c>
      <c r="L102" s="16" t="s">
        <v>0</v>
      </c>
      <c r="M102" s="15" t="s">
        <v>50</v>
      </c>
      <c r="N102" s="15" t="s">
        <v>50</v>
      </c>
      <c r="O102" s="15" t="s">
        <v>50</v>
      </c>
      <c r="P102" s="15" t="s">
        <v>50</v>
      </c>
      <c r="Q102" s="3">
        <v>2</v>
      </c>
      <c r="R102" s="3" t="s">
        <v>197</v>
      </c>
    </row>
    <row r="103" spans="1:18" ht="120">
      <c r="A103" s="12" t="s">
        <v>198</v>
      </c>
      <c r="B103" s="12" t="str">
        <f>LEFT($C103,(FIND(" ",$C103,1)-1))</f>
        <v>A77</v>
      </c>
      <c r="C103" s="12" t="str">
        <f>MID(D103,FIND("Location: ",D103)+10,FIND("Delay:",D103)-FIND("Location: ",D103)-10)</f>
        <v xml:space="preserve">A77 NB Bellfield IC to Meiklewood - Closure 
Direction: N
</v>
      </c>
      <c r="D103" s="12" t="s">
        <v>199</v>
      </c>
      <c r="E103" s="12" t="s">
        <v>30</v>
      </c>
      <c r="F103" s="12" t="s">
        <v>160</v>
      </c>
      <c r="G103" s="13">
        <v>45406.833333333299</v>
      </c>
      <c r="H103" s="13">
        <v>45407.25</v>
      </c>
      <c r="I103" s="14">
        <v>45404</v>
      </c>
      <c r="J103" s="15" t="s">
        <v>50</v>
      </c>
      <c r="K103" s="15" t="s">
        <v>50</v>
      </c>
      <c r="L103" s="16" t="s">
        <v>0</v>
      </c>
      <c r="M103" s="16" t="s">
        <v>0</v>
      </c>
      <c r="N103" s="15" t="s">
        <v>50</v>
      </c>
      <c r="O103" s="15" t="s">
        <v>50</v>
      </c>
      <c r="P103" s="15" t="s">
        <v>50</v>
      </c>
      <c r="Q103" s="3">
        <v>2</v>
      </c>
      <c r="R103" s="3" t="s">
        <v>200</v>
      </c>
    </row>
    <row r="104" spans="1:18" ht="120">
      <c r="A104" s="12" t="s">
        <v>201</v>
      </c>
      <c r="B104" s="12" t="str">
        <f>LEFT($C104,(FIND(" ",$C104,1)-1))</f>
        <v>A77</v>
      </c>
      <c r="C104" s="12" t="str">
        <f>MID(D104,FIND("Location: ",D104)+10,FIND("Delay:",D104)-FIND("Location: ",D104)-10)</f>
        <v xml:space="preserve">A77 NB Bellfield IC on slip - Closure 
Direction: N
</v>
      </c>
      <c r="D104" s="12" t="s">
        <v>202</v>
      </c>
      <c r="E104" s="12" t="s">
        <v>30</v>
      </c>
      <c r="F104" s="12" t="s">
        <v>160</v>
      </c>
      <c r="G104" s="13">
        <v>45406.833333333299</v>
      </c>
      <c r="H104" s="13">
        <v>45407.25</v>
      </c>
      <c r="I104" s="14">
        <v>45404</v>
      </c>
      <c r="J104" s="15" t="s">
        <v>50</v>
      </c>
      <c r="K104" s="15" t="s">
        <v>50</v>
      </c>
      <c r="L104" s="16" t="s">
        <v>0</v>
      </c>
      <c r="M104" s="16" t="s">
        <v>0</v>
      </c>
      <c r="N104" s="15" t="s">
        <v>50</v>
      </c>
      <c r="O104" s="15" t="s">
        <v>50</v>
      </c>
      <c r="P104" s="15" t="s">
        <v>50</v>
      </c>
      <c r="Q104" s="3">
        <v>2</v>
      </c>
      <c r="R104" s="3" t="s">
        <v>203</v>
      </c>
    </row>
    <row r="105" spans="1:18" ht="120">
      <c r="A105" s="12" t="s">
        <v>204</v>
      </c>
      <c r="B105" s="12" t="str">
        <f>LEFT($C105,(FIND(" ",$C105,1)-1))</f>
        <v>A77</v>
      </c>
      <c r="C105" s="12" t="str">
        <f>MID(D105,FIND("Location: ",D105)+10,FIND("Delay:",D105)-FIND("Location: ",D105)-10)</f>
        <v xml:space="preserve">A77 NB Grassyards off slip - Closure
Direction: N
</v>
      </c>
      <c r="D105" s="12" t="s">
        <v>205</v>
      </c>
      <c r="E105" s="12" t="s">
        <v>30</v>
      </c>
      <c r="F105" s="12" t="s">
        <v>160</v>
      </c>
      <c r="G105" s="13">
        <v>45406.833333333299</v>
      </c>
      <c r="H105" s="13">
        <v>45407.25</v>
      </c>
      <c r="I105" s="14">
        <v>45404</v>
      </c>
      <c r="J105" s="15" t="s">
        <v>50</v>
      </c>
      <c r="K105" s="15" t="s">
        <v>50</v>
      </c>
      <c r="L105" s="16" t="s">
        <v>0</v>
      </c>
      <c r="M105" s="16" t="s">
        <v>0</v>
      </c>
      <c r="N105" s="15" t="s">
        <v>50</v>
      </c>
      <c r="O105" s="15" t="s">
        <v>50</v>
      </c>
      <c r="P105" s="15" t="s">
        <v>50</v>
      </c>
      <c r="Q105" s="3">
        <v>2</v>
      </c>
      <c r="R105" s="3" t="s">
        <v>206</v>
      </c>
    </row>
    <row r="106" spans="1:18" ht="120">
      <c r="A106" s="12" t="s">
        <v>207</v>
      </c>
      <c r="B106" s="12" t="str">
        <f>LEFT($C106,(FIND(" ",$C106,1)-1))</f>
        <v>A77</v>
      </c>
      <c r="C106" s="12" t="str">
        <f>MID(D106,FIND("Location: ",D106)+10,FIND("Delay:",D106)-FIND("Location: ",D106)-10)</f>
        <v xml:space="preserve">A77 NB Grassyards on slip - Closure
Direction: N
</v>
      </c>
      <c r="D106" s="12" t="s">
        <v>208</v>
      </c>
      <c r="E106" s="12" t="s">
        <v>30</v>
      </c>
      <c r="F106" s="12" t="s">
        <v>160</v>
      </c>
      <c r="G106" s="13">
        <v>45406.833333333299</v>
      </c>
      <c r="H106" s="13">
        <v>45407.25</v>
      </c>
      <c r="I106" s="14">
        <v>45404</v>
      </c>
      <c r="J106" s="15" t="s">
        <v>50</v>
      </c>
      <c r="K106" s="15" t="s">
        <v>50</v>
      </c>
      <c r="L106" s="16" t="s">
        <v>0</v>
      </c>
      <c r="M106" s="16" t="s">
        <v>0</v>
      </c>
      <c r="N106" s="15" t="s">
        <v>50</v>
      </c>
      <c r="O106" s="15" t="s">
        <v>50</v>
      </c>
      <c r="P106" s="15" t="s">
        <v>50</v>
      </c>
      <c r="Q106" s="3">
        <v>2</v>
      </c>
      <c r="R106" s="3" t="s">
        <v>209</v>
      </c>
    </row>
    <row r="107" spans="1:18" ht="120">
      <c r="A107" s="12" t="s">
        <v>210</v>
      </c>
      <c r="B107" s="12" t="str">
        <f>LEFT($C107,(FIND(" ",$C107,1)-1))</f>
        <v>A77</v>
      </c>
      <c r="C107" s="12" t="str">
        <f>MID(D107,FIND("Location: ",D107)+10,FIND("Delay:",D107)-FIND("Location: ",D107)-10)</f>
        <v xml:space="preserve">A77 NB Meiklewood off slip - road closure
Direction: N
</v>
      </c>
      <c r="D107" s="12" t="s">
        <v>211</v>
      </c>
      <c r="E107" s="12" t="s">
        <v>30</v>
      </c>
      <c r="F107" s="12" t="s">
        <v>160</v>
      </c>
      <c r="G107" s="13">
        <v>45406.833333333299</v>
      </c>
      <c r="H107" s="13">
        <v>45407.25</v>
      </c>
      <c r="I107" s="14">
        <v>45404</v>
      </c>
      <c r="J107" s="15" t="s">
        <v>50</v>
      </c>
      <c r="K107" s="15" t="s">
        <v>50</v>
      </c>
      <c r="L107" s="16" t="s">
        <v>0</v>
      </c>
      <c r="M107" s="16" t="s">
        <v>0</v>
      </c>
      <c r="N107" s="15" t="s">
        <v>50</v>
      </c>
      <c r="O107" s="15" t="s">
        <v>50</v>
      </c>
      <c r="P107" s="15" t="s">
        <v>50</v>
      </c>
      <c r="Q107" s="3">
        <v>2</v>
      </c>
      <c r="R107" s="3" t="s">
        <v>212</v>
      </c>
    </row>
    <row r="108" spans="1:18" ht="150">
      <c r="A108" s="12" t="s">
        <v>213</v>
      </c>
      <c r="B108" s="12" t="str">
        <f>LEFT($C108,(FIND(" ",$C108,1)-1))</f>
        <v>A77</v>
      </c>
      <c r="C108" s="12" t="str">
        <f>MID(D108,FIND("Location: ",D108)+10,FIND("Delay:",D108)-FIND("Location: ",D108)-10)</f>
        <v xml:space="preserve">A77 SB - Meiklewood to Bellfield IC - Closure 
Direction: S
</v>
      </c>
      <c r="D108" s="12" t="s">
        <v>214</v>
      </c>
      <c r="E108" s="12" t="s">
        <v>30</v>
      </c>
      <c r="F108" s="12" t="s">
        <v>160</v>
      </c>
      <c r="G108" s="13">
        <v>45407.833333333299</v>
      </c>
      <c r="H108" s="13">
        <v>45408.25</v>
      </c>
      <c r="I108" s="14">
        <v>45404</v>
      </c>
      <c r="J108" s="15" t="s">
        <v>50</v>
      </c>
      <c r="K108" s="15" t="s">
        <v>50</v>
      </c>
      <c r="L108" s="15" t="s">
        <v>50</v>
      </c>
      <c r="M108" s="16" t="s">
        <v>0</v>
      </c>
      <c r="N108" s="16" t="s">
        <v>0</v>
      </c>
      <c r="O108" s="15" t="s">
        <v>50</v>
      </c>
      <c r="P108" s="15" t="s">
        <v>50</v>
      </c>
      <c r="Q108" s="3">
        <v>2</v>
      </c>
      <c r="R108" s="3" t="s">
        <v>215</v>
      </c>
    </row>
    <row r="109" spans="1:18" ht="120">
      <c r="A109" s="12" t="s">
        <v>216</v>
      </c>
      <c r="B109" s="12" t="str">
        <f>LEFT($C109,(FIND(" ",$C109,1)-1))</f>
        <v>A77</v>
      </c>
      <c r="C109" s="12" t="str">
        <f>MID(D109,FIND("Location: ",D109)+10,FIND("Delay:",D109)-FIND("Location: ",D109)-10)</f>
        <v xml:space="preserve">A77 SB - Meiklewood on slip  Closure 
Direction: S
</v>
      </c>
      <c r="D109" s="12" t="s">
        <v>217</v>
      </c>
      <c r="E109" s="12" t="s">
        <v>30</v>
      </c>
      <c r="F109" s="12" t="s">
        <v>160</v>
      </c>
      <c r="G109" s="13">
        <v>45407.833333333299</v>
      </c>
      <c r="H109" s="13">
        <v>45408.25</v>
      </c>
      <c r="I109" s="14">
        <v>45404</v>
      </c>
      <c r="J109" s="15" t="s">
        <v>50</v>
      </c>
      <c r="K109" s="15" t="s">
        <v>50</v>
      </c>
      <c r="L109" s="15" t="s">
        <v>50</v>
      </c>
      <c r="M109" s="16" t="s">
        <v>0</v>
      </c>
      <c r="N109" s="16" t="s">
        <v>0</v>
      </c>
      <c r="O109" s="15" t="s">
        <v>50</v>
      </c>
      <c r="P109" s="15" t="s">
        <v>50</v>
      </c>
      <c r="Q109" s="3">
        <v>2</v>
      </c>
      <c r="R109" s="3" t="s">
        <v>218</v>
      </c>
    </row>
    <row r="110" spans="1:18" ht="120">
      <c r="A110" s="12" t="s">
        <v>219</v>
      </c>
      <c r="B110" s="12" t="str">
        <f>LEFT($C110,(FIND(" ",$C110,1)-1))</f>
        <v>A77</v>
      </c>
      <c r="C110" s="12" t="str">
        <f>MID(D110,FIND("Location: ",D110)+10,FIND("Delay:",D110)-FIND("Location: ",D110)-10)</f>
        <v xml:space="preserve">A77 SB - Grassyards off slip - Closure
Direction: S
</v>
      </c>
      <c r="D110" s="12" t="s">
        <v>220</v>
      </c>
      <c r="E110" s="12" t="s">
        <v>30</v>
      </c>
      <c r="F110" s="12" t="s">
        <v>160</v>
      </c>
      <c r="G110" s="13">
        <v>45407.833333333299</v>
      </c>
      <c r="H110" s="13">
        <v>45408.25</v>
      </c>
      <c r="I110" s="14">
        <v>45404</v>
      </c>
      <c r="J110" s="15" t="s">
        <v>50</v>
      </c>
      <c r="K110" s="15" t="s">
        <v>50</v>
      </c>
      <c r="L110" s="15" t="s">
        <v>50</v>
      </c>
      <c r="M110" s="16" t="s">
        <v>0</v>
      </c>
      <c r="N110" s="16" t="s">
        <v>0</v>
      </c>
      <c r="O110" s="15" t="s">
        <v>50</v>
      </c>
      <c r="P110" s="15" t="s">
        <v>50</v>
      </c>
      <c r="Q110" s="3">
        <v>2</v>
      </c>
      <c r="R110" s="3" t="s">
        <v>221</v>
      </c>
    </row>
    <row r="111" spans="1:18" ht="135">
      <c r="A111" s="12" t="s">
        <v>222</v>
      </c>
      <c r="B111" s="12" t="str">
        <f>LEFT($C111,(FIND(" ",$C111,1)-1))</f>
        <v>A77</v>
      </c>
      <c r="C111" s="12" t="str">
        <f>MID(D111,FIND("Location: ",D111)+10,FIND("Delay:",D111)-FIND("Location: ",D111)-10)</f>
        <v xml:space="preserve">A77 SB - Grassyards on slip - Closure
Direction: S
</v>
      </c>
      <c r="D111" s="12" t="s">
        <v>223</v>
      </c>
      <c r="E111" s="12" t="s">
        <v>30</v>
      </c>
      <c r="F111" s="12" t="s">
        <v>160</v>
      </c>
      <c r="G111" s="13">
        <v>45407.833333333299</v>
      </c>
      <c r="H111" s="13">
        <v>45408.25</v>
      </c>
      <c r="I111" s="14">
        <v>45404</v>
      </c>
      <c r="J111" s="15" t="s">
        <v>50</v>
      </c>
      <c r="K111" s="15" t="s">
        <v>50</v>
      </c>
      <c r="L111" s="15" t="s">
        <v>50</v>
      </c>
      <c r="M111" s="16" t="s">
        <v>0</v>
      </c>
      <c r="N111" s="16" t="s">
        <v>0</v>
      </c>
      <c r="O111" s="15" t="s">
        <v>50</v>
      </c>
      <c r="P111" s="15" t="s">
        <v>50</v>
      </c>
      <c r="Q111" s="3">
        <v>2</v>
      </c>
      <c r="R111" s="3" t="s">
        <v>224</v>
      </c>
    </row>
    <row r="112" spans="1:18" ht="135">
      <c r="A112" s="12" t="s">
        <v>225</v>
      </c>
      <c r="B112" s="12" t="str">
        <f>LEFT($C112,(FIND(" ",$C112,1)-1))</f>
        <v>A77</v>
      </c>
      <c r="C112" s="12" t="str">
        <f>MID(D112,FIND("Location: ",D112)+10,FIND("Delay:",D112)-FIND("Location: ",D112)-10)</f>
        <v xml:space="preserve">A77 SB - Bellfield IC off slip - Closure 
Direction: S
</v>
      </c>
      <c r="D112" s="12" t="s">
        <v>226</v>
      </c>
      <c r="E112" s="12" t="s">
        <v>30</v>
      </c>
      <c r="F112" s="12" t="s">
        <v>160</v>
      </c>
      <c r="G112" s="13">
        <v>45407.833333333299</v>
      </c>
      <c r="H112" s="13">
        <v>45408.25</v>
      </c>
      <c r="I112" s="14">
        <v>45404</v>
      </c>
      <c r="J112" s="15" t="s">
        <v>50</v>
      </c>
      <c r="K112" s="15" t="s">
        <v>50</v>
      </c>
      <c r="L112" s="15" t="s">
        <v>50</v>
      </c>
      <c r="M112" s="16" t="s">
        <v>0</v>
      </c>
      <c r="N112" s="16" t="s">
        <v>0</v>
      </c>
      <c r="O112" s="15" t="s">
        <v>50</v>
      </c>
      <c r="P112" s="15" t="s">
        <v>50</v>
      </c>
      <c r="Q112" s="3">
        <v>2</v>
      </c>
      <c r="R112" s="3" t="s">
        <v>227</v>
      </c>
    </row>
    <row r="113" spans="1:18" ht="150">
      <c r="A113" s="12" t="s">
        <v>228</v>
      </c>
      <c r="B113" s="12" t="str">
        <f>LEFT($C113,(FIND(" ",$C113,1)-1))</f>
        <v>A77</v>
      </c>
      <c r="C113" s="12" t="str">
        <f>MID(D113,FIND("Location: ",D113)+10,FIND("Delay:",D113)-FIND("Location: ",D113)-10)</f>
        <v xml:space="preserve">A77 SB - Bellfield IC to Dutchouse Rbt - Road  Closure
Direction: S
</v>
      </c>
      <c r="D113" s="12" t="s">
        <v>229</v>
      </c>
      <c r="E113" s="12" t="s">
        <v>30</v>
      </c>
      <c r="F113" s="12" t="s">
        <v>160</v>
      </c>
      <c r="G113" s="13">
        <v>45408.833333333299</v>
      </c>
      <c r="H113" s="13">
        <v>45409.25</v>
      </c>
      <c r="I113" s="14">
        <v>45404</v>
      </c>
      <c r="J113" s="15" t="s">
        <v>50</v>
      </c>
      <c r="K113" s="15" t="s">
        <v>50</v>
      </c>
      <c r="L113" s="15" t="s">
        <v>50</v>
      </c>
      <c r="M113" s="15" t="s">
        <v>50</v>
      </c>
      <c r="N113" s="16" t="s">
        <v>0</v>
      </c>
      <c r="O113" s="16" t="s">
        <v>0</v>
      </c>
      <c r="P113" s="15" t="s">
        <v>50</v>
      </c>
      <c r="Q113" s="3">
        <v>2</v>
      </c>
      <c r="R113" s="3" t="s">
        <v>230</v>
      </c>
    </row>
    <row r="114" spans="1:18" ht="120">
      <c r="A114" s="12" t="s">
        <v>231</v>
      </c>
      <c r="B114" s="12" t="str">
        <f>LEFT($C114,(FIND(" ",$C114,1)-1))</f>
        <v>A77</v>
      </c>
      <c r="C114" s="12" t="str">
        <f>MID(D114,FIND("Location: ",D114)+10,FIND("Delay:",D114)-FIND("Location: ",D114)-10)</f>
        <v xml:space="preserve">A77 SB - Bellfield IC on slip - Slip Closure
Direction: S
</v>
      </c>
      <c r="D114" s="12" t="s">
        <v>232</v>
      </c>
      <c r="E114" s="12" t="s">
        <v>30</v>
      </c>
      <c r="F114" s="12" t="s">
        <v>160</v>
      </c>
      <c r="G114" s="13">
        <v>45408.833333333299</v>
      </c>
      <c r="H114" s="13">
        <v>45409.25</v>
      </c>
      <c r="I114" s="14">
        <v>45404</v>
      </c>
      <c r="J114" s="15" t="s">
        <v>50</v>
      </c>
      <c r="K114" s="15" t="s">
        <v>50</v>
      </c>
      <c r="L114" s="15" t="s">
        <v>50</v>
      </c>
      <c r="M114" s="15" t="s">
        <v>50</v>
      </c>
      <c r="N114" s="16" t="s">
        <v>0</v>
      </c>
      <c r="O114" s="16" t="s">
        <v>0</v>
      </c>
      <c r="P114" s="15" t="s">
        <v>50</v>
      </c>
      <c r="Q114" s="3">
        <v>2</v>
      </c>
      <c r="R114" s="3" t="s">
        <v>233</v>
      </c>
    </row>
    <row r="115" spans="1:18" ht="120">
      <c r="A115" s="12" t="s">
        <v>234</v>
      </c>
      <c r="B115" s="12" t="str">
        <f>LEFT($C115,(FIND(" ",$C115,1)-1))</f>
        <v>A77</v>
      </c>
      <c r="C115" s="12" t="str">
        <f>MID(D115,FIND("Location: ",D115)+10,FIND("Delay:",D115)-FIND("Location: ",D115)-10)</f>
        <v xml:space="preserve">A77 SB - Spitalhill on slip - Slip Closure
Direction: S
</v>
      </c>
      <c r="D115" s="12" t="s">
        <v>235</v>
      </c>
      <c r="E115" s="12" t="s">
        <v>30</v>
      </c>
      <c r="F115" s="12" t="s">
        <v>160</v>
      </c>
      <c r="G115" s="13">
        <v>45408.833333333299</v>
      </c>
      <c r="H115" s="13">
        <v>45409.25</v>
      </c>
      <c r="I115" s="14">
        <v>45404</v>
      </c>
      <c r="J115" s="15" t="s">
        <v>50</v>
      </c>
      <c r="K115" s="15" t="s">
        <v>50</v>
      </c>
      <c r="L115" s="15" t="s">
        <v>50</v>
      </c>
      <c r="M115" s="15" t="s">
        <v>50</v>
      </c>
      <c r="N115" s="16" t="s">
        <v>0</v>
      </c>
      <c r="O115" s="16" t="s">
        <v>0</v>
      </c>
      <c r="P115" s="15" t="s">
        <v>50</v>
      </c>
      <c r="Q115" s="3">
        <v>2</v>
      </c>
      <c r="R115" s="3" t="s">
        <v>236</v>
      </c>
    </row>
    <row r="116" spans="1:18" ht="135">
      <c r="A116" s="12" t="s">
        <v>237</v>
      </c>
      <c r="B116" s="12" t="str">
        <f>LEFT($C116,(FIND(" ",$C116,1)-1))</f>
        <v>A77</v>
      </c>
      <c r="C116" s="12" t="str">
        <f>MID(D116,FIND("Location: ",D116)+10,FIND("Delay:",D116)-FIND("Location: ",D116)-10)</f>
        <v xml:space="preserve">A77 SB - Bogend off slip Tarbolton Road  - Slip  Closure
Direction: S
</v>
      </c>
      <c r="D116" s="12" t="s">
        <v>238</v>
      </c>
      <c r="E116" s="12" t="s">
        <v>30</v>
      </c>
      <c r="F116" s="12" t="s">
        <v>160</v>
      </c>
      <c r="G116" s="13">
        <v>45408.833333333299</v>
      </c>
      <c r="H116" s="13">
        <v>45409.25</v>
      </c>
      <c r="I116" s="14">
        <v>45404</v>
      </c>
      <c r="J116" s="15" t="s">
        <v>50</v>
      </c>
      <c r="K116" s="15" t="s">
        <v>50</v>
      </c>
      <c r="L116" s="15" t="s">
        <v>50</v>
      </c>
      <c r="M116" s="15" t="s">
        <v>50</v>
      </c>
      <c r="N116" s="16" t="s">
        <v>0</v>
      </c>
      <c r="O116" s="16" t="s">
        <v>0</v>
      </c>
      <c r="P116" s="15" t="s">
        <v>50</v>
      </c>
      <c r="Q116" s="3">
        <v>2</v>
      </c>
      <c r="R116" s="3" t="s">
        <v>239</v>
      </c>
    </row>
    <row r="117" spans="1:18" ht="135">
      <c r="A117" s="12" t="s">
        <v>240</v>
      </c>
      <c r="B117" s="12" t="str">
        <f>LEFT($C117,(FIND(" ",$C117,1)-1))</f>
        <v>A77</v>
      </c>
      <c r="C117" s="12" t="str">
        <f>MID(D117,FIND("Location: ",D117)+10,FIND("Delay:",D117)-FIND("Location: ",D117)-10)</f>
        <v xml:space="preserve">A77 SB - Bogend on slip Tarbolton Road  - Slip Closure
Direction: S
</v>
      </c>
      <c r="D117" s="12" t="s">
        <v>241</v>
      </c>
      <c r="E117" s="12" t="s">
        <v>30</v>
      </c>
      <c r="F117" s="12" t="s">
        <v>160</v>
      </c>
      <c r="G117" s="13">
        <v>45408.833333333299</v>
      </c>
      <c r="H117" s="13">
        <v>45409.25</v>
      </c>
      <c r="I117" s="14">
        <v>45404</v>
      </c>
      <c r="J117" s="15" t="s">
        <v>50</v>
      </c>
      <c r="K117" s="15" t="s">
        <v>50</v>
      </c>
      <c r="L117" s="15" t="s">
        <v>50</v>
      </c>
      <c r="M117" s="15" t="s">
        <v>50</v>
      </c>
      <c r="N117" s="16" t="s">
        <v>0</v>
      </c>
      <c r="O117" s="16" t="s">
        <v>0</v>
      </c>
      <c r="P117" s="15" t="s">
        <v>50</v>
      </c>
      <c r="Q117" s="3">
        <v>2</v>
      </c>
      <c r="R117" s="3" t="s">
        <v>242</v>
      </c>
    </row>
    <row r="118" spans="1:18" ht="135">
      <c r="A118" s="12" t="s">
        <v>243</v>
      </c>
      <c r="B118" s="12" t="str">
        <f>LEFT($C118,(FIND(" ",$C118,1)-1))</f>
        <v>A77</v>
      </c>
      <c r="C118" s="12" t="str">
        <f>MID(D118,FIND("Location: ",D118)+10,FIND("Delay:",D118)-FIND("Location: ",D118)-10)</f>
        <v xml:space="preserve">A77 SB - Symington off slip - Slip Closure
Direction: S
</v>
      </c>
      <c r="D118" s="12" t="s">
        <v>244</v>
      </c>
      <c r="E118" s="12" t="s">
        <v>30</v>
      </c>
      <c r="F118" s="12" t="s">
        <v>160</v>
      </c>
      <c r="G118" s="13">
        <v>45408.833333333299</v>
      </c>
      <c r="H118" s="13">
        <v>45409.25</v>
      </c>
      <c r="I118" s="14">
        <v>45404</v>
      </c>
      <c r="J118" s="15" t="s">
        <v>50</v>
      </c>
      <c r="K118" s="15" t="s">
        <v>50</v>
      </c>
      <c r="L118" s="15" t="s">
        <v>50</v>
      </c>
      <c r="M118" s="15" t="s">
        <v>50</v>
      </c>
      <c r="N118" s="16" t="s">
        <v>0</v>
      </c>
      <c r="O118" s="16" t="s">
        <v>0</v>
      </c>
      <c r="P118" s="15" t="s">
        <v>50</v>
      </c>
      <c r="Q118" s="3">
        <v>2</v>
      </c>
      <c r="R118" s="3" t="s">
        <v>245</v>
      </c>
    </row>
    <row r="119" spans="1:18" ht="135">
      <c r="A119" s="12" t="s">
        <v>246</v>
      </c>
      <c r="B119" s="12" t="str">
        <f>LEFT($C119,(FIND(" ",$C119,1)-1))</f>
        <v>A77</v>
      </c>
      <c r="C119" s="12" t="str">
        <f>MID(D119,FIND("Location: ",D119)+10,FIND("Delay:",D119)-FIND("Location: ",D119)-10)</f>
        <v xml:space="preserve">A77 SB - Symington on slip - Slip Closure 
Direction: S
</v>
      </c>
      <c r="D119" s="12" t="s">
        <v>247</v>
      </c>
      <c r="E119" s="12" t="s">
        <v>30</v>
      </c>
      <c r="F119" s="12" t="s">
        <v>160</v>
      </c>
      <c r="G119" s="13">
        <v>45408.833333333299</v>
      </c>
      <c r="H119" s="13">
        <v>45409.25</v>
      </c>
      <c r="I119" s="14">
        <v>45404</v>
      </c>
      <c r="J119" s="15" t="s">
        <v>50</v>
      </c>
      <c r="K119" s="15" t="s">
        <v>50</v>
      </c>
      <c r="L119" s="15" t="s">
        <v>50</v>
      </c>
      <c r="M119" s="15" t="s">
        <v>50</v>
      </c>
      <c r="N119" s="16" t="s">
        <v>0</v>
      </c>
      <c r="O119" s="16" t="s">
        <v>0</v>
      </c>
      <c r="P119" s="15" t="s">
        <v>50</v>
      </c>
      <c r="Q119" s="3">
        <v>2</v>
      </c>
      <c r="R119" s="3" t="s">
        <v>248</v>
      </c>
    </row>
    <row r="120" spans="1:18" ht="90">
      <c r="A120" s="12" t="s">
        <v>249</v>
      </c>
      <c r="B120" s="12" t="str">
        <f>LEFT($C120,(FIND(" ",$C120,1)-1))</f>
        <v>A77</v>
      </c>
      <c r="C120" s="12" t="str">
        <f>MID(D120,FIND("Location: ",D120)+10,FIND("Delay:",D120)-FIND("Location: ",D120)-10)</f>
        <v xml:space="preserve">A77 Bridgemill Girvan  NB- TTL
Direction: N
</v>
      </c>
      <c r="D120" s="12" t="s">
        <v>250</v>
      </c>
      <c r="E120" s="12" t="s">
        <v>251</v>
      </c>
      <c r="F120" s="12" t="s">
        <v>31</v>
      </c>
      <c r="G120" s="13">
        <v>45336.5</v>
      </c>
      <c r="H120" s="13">
        <v>45412.834027777797</v>
      </c>
      <c r="I120" s="14">
        <v>45404</v>
      </c>
      <c r="J120" s="16" t="s">
        <v>0</v>
      </c>
      <c r="K120" s="16" t="s">
        <v>0</v>
      </c>
      <c r="L120" s="16" t="s">
        <v>0</v>
      </c>
      <c r="M120" s="16" t="s">
        <v>0</v>
      </c>
      <c r="N120" s="16" t="s">
        <v>0</v>
      </c>
      <c r="O120" s="16" t="s">
        <v>0</v>
      </c>
      <c r="P120" s="16" t="s">
        <v>0</v>
      </c>
      <c r="Q120" s="3">
        <v>7</v>
      </c>
      <c r="R120" s="3" t="s">
        <v>252</v>
      </c>
    </row>
    <row r="121" spans="1:18" ht="90">
      <c r="A121" s="12" t="s">
        <v>253</v>
      </c>
      <c r="B121" s="12" t="str">
        <f>LEFT($C121,(FIND(" ",$C121,1)-1))</f>
        <v>A77</v>
      </c>
      <c r="C121" s="12" t="str">
        <f>MID(D121,FIND("Location: ",D121)+10,FIND("Delay:",D121)-FIND("Location: ",D121)-10)</f>
        <v xml:space="preserve">A77 Bridgemill Girvan  SB TTL
Direction: S
</v>
      </c>
      <c r="D121" s="12" t="s">
        <v>254</v>
      </c>
      <c r="E121" s="12" t="s">
        <v>251</v>
      </c>
      <c r="F121" s="12" t="s">
        <v>31</v>
      </c>
      <c r="G121" s="13">
        <v>45336.5</v>
      </c>
      <c r="H121" s="13">
        <v>45412.834027777797</v>
      </c>
      <c r="I121" s="14">
        <v>45404</v>
      </c>
      <c r="J121" s="16" t="s">
        <v>0</v>
      </c>
      <c r="K121" s="16" t="s">
        <v>0</v>
      </c>
      <c r="L121" s="16" t="s">
        <v>0</v>
      </c>
      <c r="M121" s="16" t="s">
        <v>0</v>
      </c>
      <c r="N121" s="16" t="s">
        <v>0</v>
      </c>
      <c r="O121" s="16" t="s">
        <v>0</v>
      </c>
      <c r="P121" s="16" t="s">
        <v>0</v>
      </c>
      <c r="Q121" s="3">
        <v>7</v>
      </c>
      <c r="R121" s="3" t="s">
        <v>255</v>
      </c>
    </row>
    <row r="122" spans="1:18" ht="120">
      <c r="A122" s="12" t="s">
        <v>340</v>
      </c>
      <c r="B122" s="12" t="str">
        <f>LEFT($C122,(FIND(" ",$C122,1)-1))</f>
        <v>A77</v>
      </c>
      <c r="C122" s="12" t="str">
        <f>MID(D122,FIND("Location: ",D122)+10,FIND("Delay:",D122)-FIND("Location: ",D122)-10)</f>
        <v xml:space="preserve">A77 Whatriggs Road overbridge - Total Closure
Direction: E
</v>
      </c>
      <c r="D122" s="12" t="s">
        <v>341</v>
      </c>
      <c r="E122" s="12" t="s">
        <v>342</v>
      </c>
      <c r="F122" s="12" t="s">
        <v>343</v>
      </c>
      <c r="G122" s="13">
        <v>45403.833333333299</v>
      </c>
      <c r="H122" s="13">
        <v>45440.25</v>
      </c>
      <c r="I122" s="14">
        <v>45404</v>
      </c>
      <c r="J122" s="16" t="s">
        <v>0</v>
      </c>
      <c r="K122" s="16" t="s">
        <v>0</v>
      </c>
      <c r="L122" s="16" t="s">
        <v>0</v>
      </c>
      <c r="M122" s="16" t="s">
        <v>0</v>
      </c>
      <c r="N122" s="16" t="s">
        <v>0</v>
      </c>
      <c r="O122" s="16" t="s">
        <v>0</v>
      </c>
      <c r="P122" s="16" t="s">
        <v>0</v>
      </c>
      <c r="Q122" s="3">
        <v>7</v>
      </c>
      <c r="R122" s="3" t="s">
        <v>344</v>
      </c>
    </row>
    <row r="123" spans="1:18" ht="105">
      <c r="A123" s="12" t="s">
        <v>345</v>
      </c>
      <c r="B123" s="12" t="str">
        <f>LEFT($C123,(FIND(" ",$C123,1)-1))</f>
        <v>A77</v>
      </c>
      <c r="C123" s="12" t="str">
        <f>MID(D123,FIND("Location: ",D123)+10,FIND("Delay:",D123)-FIND("Location: ",D123)-10)</f>
        <v xml:space="preserve">A77  SB Kilmarnock Bypass Bellfiield IC to Whatriggs road OB - Lane Closure
Direction: S
</v>
      </c>
      <c r="D123" s="12" t="s">
        <v>346</v>
      </c>
      <c r="E123" s="12" t="s">
        <v>347</v>
      </c>
      <c r="F123" s="12" t="s">
        <v>343</v>
      </c>
      <c r="G123" s="13">
        <v>45406.833333333299</v>
      </c>
      <c r="H123" s="13">
        <v>45412.25</v>
      </c>
      <c r="I123" s="14">
        <v>45404</v>
      </c>
      <c r="J123" s="15" t="s">
        <v>50</v>
      </c>
      <c r="K123" s="15" t="s">
        <v>50</v>
      </c>
      <c r="L123" s="16" t="s">
        <v>0</v>
      </c>
      <c r="M123" s="16" t="s">
        <v>0</v>
      </c>
      <c r="N123" s="16" t="s">
        <v>0</v>
      </c>
      <c r="O123" s="16" t="s">
        <v>0</v>
      </c>
      <c r="P123" s="16" t="s">
        <v>0</v>
      </c>
      <c r="Q123" s="3">
        <v>9</v>
      </c>
      <c r="R123" s="3" t="s">
        <v>348</v>
      </c>
    </row>
    <row r="124" spans="1:18" ht="90">
      <c r="A124" s="12" t="s">
        <v>349</v>
      </c>
      <c r="B124" s="12" t="str">
        <f>LEFT($C124,(FIND(" ",$C124,1)-1))</f>
        <v>A77</v>
      </c>
      <c r="C124" s="12" t="str">
        <f>MID(D124,FIND("Location: ",D124)+10,FIND("Delay:",D124)-FIND("Location: ",D124)-10)</f>
        <v xml:space="preserve">A77 NB  Kilmarnock Bypass - Bellfield IC  at Whatriggs OB - Lane Closure
Direction: N
</v>
      </c>
      <c r="D124" s="12" t="s">
        <v>350</v>
      </c>
      <c r="E124" s="12" t="s">
        <v>347</v>
      </c>
      <c r="F124" s="12" t="s">
        <v>343</v>
      </c>
      <c r="G124" s="13">
        <v>45406.833333333299</v>
      </c>
      <c r="H124" s="13">
        <v>45412.25</v>
      </c>
      <c r="I124" s="14">
        <v>45404</v>
      </c>
      <c r="J124" s="15" t="s">
        <v>50</v>
      </c>
      <c r="K124" s="15" t="s">
        <v>50</v>
      </c>
      <c r="L124" s="16" t="s">
        <v>0</v>
      </c>
      <c r="M124" s="16" t="s">
        <v>0</v>
      </c>
      <c r="N124" s="16" t="s">
        <v>0</v>
      </c>
      <c r="O124" s="16" t="s">
        <v>0</v>
      </c>
      <c r="P124" s="16" t="s">
        <v>0</v>
      </c>
      <c r="Q124" s="3">
        <v>9</v>
      </c>
      <c r="R124" s="3" t="s">
        <v>351</v>
      </c>
    </row>
    <row r="125" spans="1:18" ht="90">
      <c r="A125" s="12" t="s">
        <v>373</v>
      </c>
      <c r="B125" s="12" t="str">
        <f>LEFT($C125,(FIND(" ",$C125,1)-1))</f>
        <v>A77</v>
      </c>
      <c r="C125" s="12" t="str">
        <f>MID(D125,FIND("Location: ",D125)+10,FIND("Delay:",D125)-FIND("Location: ",D125)-10)</f>
        <v xml:space="preserve">A77 SB Henrietta Street Girvan - TTLs 
Direction: S
</v>
      </c>
      <c r="D125" s="12" t="s">
        <v>374</v>
      </c>
      <c r="E125" s="12" t="s">
        <v>375</v>
      </c>
      <c r="F125" s="12" t="s">
        <v>376</v>
      </c>
      <c r="G125" s="13">
        <v>45404.395833333299</v>
      </c>
      <c r="H125" s="13">
        <v>45405.666666666701</v>
      </c>
      <c r="I125" s="14">
        <v>45404</v>
      </c>
      <c r="J125" s="16" t="s">
        <v>0</v>
      </c>
      <c r="K125" s="16" t="s">
        <v>0</v>
      </c>
      <c r="L125" s="15" t="s">
        <v>50</v>
      </c>
      <c r="M125" s="15" t="s">
        <v>50</v>
      </c>
      <c r="N125" s="15" t="s">
        <v>50</v>
      </c>
      <c r="O125" s="15" t="s">
        <v>50</v>
      </c>
      <c r="P125" s="15" t="s">
        <v>50</v>
      </c>
      <c r="Q125" s="3">
        <v>2</v>
      </c>
      <c r="R125" s="3" t="s">
        <v>377</v>
      </c>
    </row>
    <row r="126" spans="1:18" ht="90">
      <c r="A126" s="12" t="s">
        <v>378</v>
      </c>
      <c r="B126" s="12" t="str">
        <f>LEFT($C126,(FIND(" ",$C126,1)-1))</f>
        <v>A77</v>
      </c>
      <c r="C126" s="12" t="str">
        <f>MID(D126,FIND("Location: ",D126)+10,FIND("Delay:",D126)-FIND("Location: ",D126)-10)</f>
        <v xml:space="preserve">A77 NB Henrietta Street Girvan - TTLs 
Direction: S
</v>
      </c>
      <c r="D126" s="12" t="s">
        <v>379</v>
      </c>
      <c r="E126" s="12" t="s">
        <v>375</v>
      </c>
      <c r="F126" s="12" t="s">
        <v>376</v>
      </c>
      <c r="G126" s="13">
        <v>45404.395833333299</v>
      </c>
      <c r="H126" s="13">
        <v>45405.666666666701</v>
      </c>
      <c r="I126" s="14">
        <v>45404</v>
      </c>
      <c r="J126" s="16" t="s">
        <v>0</v>
      </c>
      <c r="K126" s="16" t="s">
        <v>0</v>
      </c>
      <c r="L126" s="15" t="s">
        <v>50</v>
      </c>
      <c r="M126" s="15" t="s">
        <v>50</v>
      </c>
      <c r="N126" s="15" t="s">
        <v>50</v>
      </c>
      <c r="O126" s="15" t="s">
        <v>50</v>
      </c>
      <c r="P126" s="15" t="s">
        <v>50</v>
      </c>
      <c r="Q126" s="3">
        <v>2</v>
      </c>
      <c r="R126" s="3" t="s">
        <v>380</v>
      </c>
    </row>
    <row r="127" spans="1:18" ht="135">
      <c r="A127" s="12" t="s">
        <v>397</v>
      </c>
      <c r="B127" s="12" t="str">
        <f>LEFT($C127,(FIND(" ",$C127,1)-1))</f>
        <v>A77</v>
      </c>
      <c r="C127" s="12" t="str">
        <f>MID(D127,FIND("Location: ",D127)+10,FIND("Delay:",D127)-FIND("Location: ",D127)-10)</f>
        <v xml:space="preserve">A77 Mosside, Kirkoswald NB Road closure
Direction: N
</v>
      </c>
      <c r="D127" s="12" t="s">
        <v>398</v>
      </c>
      <c r="E127" s="12" t="s">
        <v>19</v>
      </c>
      <c r="F127" s="12" t="s">
        <v>399</v>
      </c>
      <c r="G127" s="13">
        <v>45404.791666666701</v>
      </c>
      <c r="H127" s="13">
        <v>45414.25</v>
      </c>
      <c r="I127" s="14">
        <v>45404</v>
      </c>
      <c r="J127" s="16" t="s">
        <v>0</v>
      </c>
      <c r="K127" s="16" t="s">
        <v>0</v>
      </c>
      <c r="L127" s="16" t="s">
        <v>0</v>
      </c>
      <c r="M127" s="16" t="s">
        <v>0</v>
      </c>
      <c r="N127" s="16" t="s">
        <v>0</v>
      </c>
      <c r="O127" s="16" t="s">
        <v>0</v>
      </c>
      <c r="P127" s="16" t="s">
        <v>0</v>
      </c>
      <c r="Q127" s="3">
        <v>13</v>
      </c>
      <c r="R127" s="3" t="s">
        <v>400</v>
      </c>
    </row>
    <row r="128" spans="1:18" ht="135">
      <c r="A128" s="12" t="s">
        <v>401</v>
      </c>
      <c r="B128" s="12" t="str">
        <f>LEFT($C128,(FIND(" ",$C128,1)-1))</f>
        <v>A77</v>
      </c>
      <c r="C128" s="12" t="str">
        <f>MID(D128,FIND("Location: ",D128)+10,FIND("Delay:",D128)-FIND("Location: ",D128)-10)</f>
        <v xml:space="preserve">A77 Mosside, Kirkoswald SB Road closure
Direction: S
</v>
      </c>
      <c r="D128" s="12" t="s">
        <v>402</v>
      </c>
      <c r="E128" s="12" t="s">
        <v>19</v>
      </c>
      <c r="F128" s="12" t="s">
        <v>399</v>
      </c>
      <c r="G128" s="13">
        <v>45404.791666666701</v>
      </c>
      <c r="H128" s="13">
        <v>45414.25</v>
      </c>
      <c r="I128" s="14">
        <v>45404</v>
      </c>
      <c r="J128" s="16" t="s">
        <v>0</v>
      </c>
      <c r="K128" s="16" t="s">
        <v>0</v>
      </c>
      <c r="L128" s="16" t="s">
        <v>0</v>
      </c>
      <c r="M128" s="16" t="s">
        <v>0</v>
      </c>
      <c r="N128" s="16" t="s">
        <v>0</v>
      </c>
      <c r="O128" s="16" t="s">
        <v>0</v>
      </c>
      <c r="P128" s="16" t="s">
        <v>0</v>
      </c>
      <c r="Q128" s="3">
        <v>13</v>
      </c>
      <c r="R128" s="3" t="s">
        <v>403</v>
      </c>
    </row>
    <row r="129" spans="1:18" ht="90">
      <c r="A129" s="12" t="s">
        <v>404</v>
      </c>
      <c r="B129" s="12" t="str">
        <f>LEFT($C129,(FIND(" ",$C129,1)-1))</f>
        <v>A77</v>
      </c>
      <c r="C129" s="12" t="str">
        <f>MID(D129,FIND("Location: ",D129)+10,FIND("Delay:",D129)-FIND("Location: ",D129)-10)</f>
        <v xml:space="preserve">A77 Mosside, Kirkoswald NB TTL's
Direction: N
</v>
      </c>
      <c r="D129" s="12" t="s">
        <v>405</v>
      </c>
      <c r="E129" s="12" t="s">
        <v>96</v>
      </c>
      <c r="F129" s="12" t="s">
        <v>399</v>
      </c>
      <c r="G129" s="13">
        <v>45405.25</v>
      </c>
      <c r="H129" s="13">
        <v>45412.791666666701</v>
      </c>
      <c r="I129" s="14">
        <v>45404</v>
      </c>
      <c r="J129" s="15" t="s">
        <v>50</v>
      </c>
      <c r="K129" s="16" t="s">
        <v>0</v>
      </c>
      <c r="L129" s="16" t="s">
        <v>0</v>
      </c>
      <c r="M129" s="16" t="s">
        <v>0</v>
      </c>
      <c r="N129" s="16" t="s">
        <v>0</v>
      </c>
      <c r="O129" s="16" t="s">
        <v>0</v>
      </c>
      <c r="P129" s="16" t="s">
        <v>0</v>
      </c>
      <c r="Q129" s="3">
        <v>6</v>
      </c>
      <c r="R129" s="3" t="s">
        <v>406</v>
      </c>
    </row>
    <row r="130" spans="1:18" ht="90">
      <c r="A130" s="12" t="s">
        <v>407</v>
      </c>
      <c r="B130" s="12" t="str">
        <f>LEFT($C130,(FIND(" ",$C130,1)-1))</f>
        <v>A77</v>
      </c>
      <c r="C130" s="12" t="str">
        <f>MID(D130,FIND("Location: ",D130)+10,FIND("Delay:",D130)-FIND("Location: ",D130)-10)</f>
        <v xml:space="preserve">A77 Mosside, Kirkoswald SB TTL's
Direction: S
</v>
      </c>
      <c r="D130" s="12" t="s">
        <v>408</v>
      </c>
      <c r="E130" s="12" t="s">
        <v>96</v>
      </c>
      <c r="F130" s="12" t="s">
        <v>399</v>
      </c>
      <c r="G130" s="13">
        <v>45405.25</v>
      </c>
      <c r="H130" s="13">
        <v>45412.791666666701</v>
      </c>
      <c r="I130" s="14">
        <v>45404</v>
      </c>
      <c r="J130" s="15" t="s">
        <v>50</v>
      </c>
      <c r="K130" s="16" t="s">
        <v>0</v>
      </c>
      <c r="L130" s="16" t="s">
        <v>0</v>
      </c>
      <c r="M130" s="16" t="s">
        <v>0</v>
      </c>
      <c r="N130" s="16" t="s">
        <v>0</v>
      </c>
      <c r="O130" s="16" t="s">
        <v>0</v>
      </c>
      <c r="P130" s="16" t="s">
        <v>0</v>
      </c>
      <c r="Q130" s="3">
        <v>6</v>
      </c>
      <c r="R130" s="3" t="s">
        <v>409</v>
      </c>
    </row>
    <row r="131" spans="1:18" ht="90">
      <c r="A131" s="12" t="s">
        <v>505</v>
      </c>
      <c r="B131" s="12" t="str">
        <f>LEFT($C131,(FIND(" ",$C131,1)-1))</f>
        <v>A77</v>
      </c>
      <c r="C131" s="12" t="str">
        <f>MID(D131,FIND("Location: ",D131)+10,FIND("Delay:",D131)-FIND("Location: ",D131)-10)</f>
        <v xml:space="preserve">A77 Glengall to Bankfield Rbt NB - TTLs
Direction: N
</v>
      </c>
      <c r="D131" s="12" t="s">
        <v>506</v>
      </c>
      <c r="E131" s="12" t="s">
        <v>96</v>
      </c>
      <c r="F131" s="12" t="s">
        <v>507</v>
      </c>
      <c r="G131" s="13">
        <v>45407.375</v>
      </c>
      <c r="H131" s="13">
        <v>45407.708333333299</v>
      </c>
      <c r="I131" s="14">
        <v>45404</v>
      </c>
      <c r="J131" s="15" t="s">
        <v>50</v>
      </c>
      <c r="K131" s="15" t="s">
        <v>50</v>
      </c>
      <c r="L131" s="15" t="s">
        <v>50</v>
      </c>
      <c r="M131" s="16" t="s">
        <v>0</v>
      </c>
      <c r="N131" s="15" t="s">
        <v>50</v>
      </c>
      <c r="O131" s="15" t="s">
        <v>50</v>
      </c>
      <c r="P131" s="15" t="s">
        <v>50</v>
      </c>
      <c r="Q131" s="3">
        <v>1</v>
      </c>
      <c r="R131" s="3" t="s">
        <v>508</v>
      </c>
    </row>
    <row r="132" spans="1:18" ht="90">
      <c r="A132" s="12" t="s">
        <v>509</v>
      </c>
      <c r="B132" s="12" t="str">
        <f>LEFT($C132,(FIND(" ",$C132,1)-1))</f>
        <v>A77</v>
      </c>
      <c r="C132" s="12" t="str">
        <f>MID(D132,FIND("Location: ",D132)+10,FIND("Delay:",D132)-FIND("Location: ",D132)-10)</f>
        <v xml:space="preserve">A77 Glengall to Bankfield Rbt SB - TTLs 
Direction: S
</v>
      </c>
      <c r="D132" s="12" t="s">
        <v>510</v>
      </c>
      <c r="E132" s="12" t="s">
        <v>96</v>
      </c>
      <c r="F132" s="12" t="s">
        <v>507</v>
      </c>
      <c r="G132" s="13">
        <v>45407.375</v>
      </c>
      <c r="H132" s="13">
        <v>45407.708333333299</v>
      </c>
      <c r="I132" s="14">
        <v>45404</v>
      </c>
      <c r="J132" s="15" t="s">
        <v>50</v>
      </c>
      <c r="K132" s="15" t="s">
        <v>50</v>
      </c>
      <c r="L132" s="15" t="s">
        <v>50</v>
      </c>
      <c r="M132" s="16" t="s">
        <v>0</v>
      </c>
      <c r="N132" s="15" t="s">
        <v>50</v>
      </c>
      <c r="O132" s="15" t="s">
        <v>50</v>
      </c>
      <c r="P132" s="15" t="s">
        <v>50</v>
      </c>
      <c r="Q132" s="3">
        <v>1</v>
      </c>
      <c r="R132" s="3" t="s">
        <v>511</v>
      </c>
    </row>
    <row r="133" spans="1:18" ht="105">
      <c r="A133" s="12" t="s">
        <v>512</v>
      </c>
      <c r="B133" s="12" t="str">
        <f>LEFT($C133,(FIND(" ",$C133,1)-1))</f>
        <v>A77</v>
      </c>
      <c r="C133" s="12" t="str">
        <f>MID(D133,FIND("Location: ",D133)+10,FIND("Delay:",D133)-FIND("Location: ",D133)-10)</f>
        <v xml:space="preserve">A77 at Junction of Montgomerie St to Hamilton St, Girvan - Road Part of a Diversion
Direction: S
</v>
      </c>
      <c r="D133" s="12" t="s">
        <v>513</v>
      </c>
      <c r="E133" s="12" t="s">
        <v>514</v>
      </c>
      <c r="F133" s="12" t="s">
        <v>515</v>
      </c>
      <c r="G133" s="13">
        <v>45397.333333333299</v>
      </c>
      <c r="H133" s="13">
        <v>45404.708333333299</v>
      </c>
      <c r="I133" s="14">
        <v>45404</v>
      </c>
      <c r="J133" s="16" t="s">
        <v>0</v>
      </c>
      <c r="K133" s="15" t="s">
        <v>50</v>
      </c>
      <c r="L133" s="15" t="s">
        <v>50</v>
      </c>
      <c r="M133" s="15" t="s">
        <v>50</v>
      </c>
      <c r="N133" s="15" t="s">
        <v>50</v>
      </c>
      <c r="O133" s="15" t="s">
        <v>50</v>
      </c>
      <c r="P133" s="15" t="s">
        <v>50</v>
      </c>
      <c r="Q133" s="3">
        <v>1</v>
      </c>
      <c r="R133" s="3" t="s">
        <v>516</v>
      </c>
    </row>
    <row r="134" spans="1:18" ht="105">
      <c r="A134" s="12" t="s">
        <v>517</v>
      </c>
      <c r="B134" s="12" t="str">
        <f>LEFT($C134,(FIND(" ",$C134,1)-1))</f>
        <v>A77</v>
      </c>
      <c r="C134" s="12" t="str">
        <f>MID(D134,FIND("Location: ",D134)+10,FIND("Delay:",D134)-FIND("Location: ",D134)-10)</f>
        <v xml:space="preserve">A77 at Junction of Montgomerie St to Hamilton St, Girvan - Road Part of a Diversion
Direction: N
</v>
      </c>
      <c r="D134" s="12" t="s">
        <v>518</v>
      </c>
      <c r="E134" s="12" t="s">
        <v>514</v>
      </c>
      <c r="F134" s="12" t="s">
        <v>515</v>
      </c>
      <c r="G134" s="13">
        <v>45397.333333333299</v>
      </c>
      <c r="H134" s="13">
        <v>45404.708333333299</v>
      </c>
      <c r="I134" s="14">
        <v>45404</v>
      </c>
      <c r="J134" s="16" t="s">
        <v>0</v>
      </c>
      <c r="K134" s="15" t="s">
        <v>50</v>
      </c>
      <c r="L134" s="15" t="s">
        <v>50</v>
      </c>
      <c r="M134" s="15" t="s">
        <v>50</v>
      </c>
      <c r="N134" s="15" t="s">
        <v>50</v>
      </c>
      <c r="O134" s="15" t="s">
        <v>50</v>
      </c>
      <c r="P134" s="15" t="s">
        <v>50</v>
      </c>
      <c r="Q134" s="3">
        <v>1</v>
      </c>
      <c r="R134" s="3" t="s">
        <v>519</v>
      </c>
    </row>
    <row r="135" spans="1:18" ht="90">
      <c r="A135" s="12" t="s">
        <v>547</v>
      </c>
      <c r="B135" s="12" t="str">
        <f>LEFT($C135,(FIND(" ",$C135,1)-1))</f>
        <v>A77</v>
      </c>
      <c r="C135" s="12" t="str">
        <f>MID(D135,FIND("Location: ",D135)+10,FIND("Delay:",D135)-FIND("Location: ",D135)-10)</f>
        <v xml:space="preserve">A77 NB Cairnryan Rd to Stair Dr - TTLs 
Direction: N
</v>
      </c>
      <c r="D135" s="12" t="s">
        <v>548</v>
      </c>
      <c r="E135" s="12" t="s">
        <v>471</v>
      </c>
      <c r="F135" s="12" t="s">
        <v>549</v>
      </c>
      <c r="G135" s="13">
        <v>45404.375</v>
      </c>
      <c r="H135" s="13">
        <v>45411.708333333299</v>
      </c>
      <c r="I135" s="14">
        <v>45404</v>
      </c>
      <c r="J135" s="16" t="s">
        <v>0</v>
      </c>
      <c r="K135" s="16" t="s">
        <v>0</v>
      </c>
      <c r="L135" s="16" t="s">
        <v>0</v>
      </c>
      <c r="M135" s="16" t="s">
        <v>0</v>
      </c>
      <c r="N135" s="16" t="s">
        <v>0</v>
      </c>
      <c r="O135" s="16" t="s">
        <v>0</v>
      </c>
      <c r="P135" s="16" t="s">
        <v>0</v>
      </c>
      <c r="Q135" s="3">
        <v>7</v>
      </c>
      <c r="R135" s="3" t="s">
        <v>550</v>
      </c>
    </row>
    <row r="136" spans="1:18" ht="90">
      <c r="A136" s="12" t="s">
        <v>551</v>
      </c>
      <c r="B136" s="12" t="str">
        <f>LEFT($C136,(FIND(" ",$C136,1)-1))</f>
        <v>A77</v>
      </c>
      <c r="C136" s="12" t="str">
        <f>MID(D136,FIND("Location: ",D136)+10,FIND("Delay:",D136)-FIND("Location: ",D136)-10)</f>
        <v xml:space="preserve">A77 SB Cairnryan Rd to Stair Dr - TTLs 
Direction: S
</v>
      </c>
      <c r="D136" s="12" t="s">
        <v>552</v>
      </c>
      <c r="E136" s="12" t="s">
        <v>471</v>
      </c>
      <c r="F136" s="12" t="s">
        <v>549</v>
      </c>
      <c r="G136" s="13">
        <v>45404.375</v>
      </c>
      <c r="H136" s="13">
        <v>45411.708333333299</v>
      </c>
      <c r="I136" s="14">
        <v>45404</v>
      </c>
      <c r="J136" s="16" t="s">
        <v>0</v>
      </c>
      <c r="K136" s="16" t="s">
        <v>0</v>
      </c>
      <c r="L136" s="16" t="s">
        <v>0</v>
      </c>
      <c r="M136" s="16" t="s">
        <v>0</v>
      </c>
      <c r="N136" s="16" t="s">
        <v>0</v>
      </c>
      <c r="O136" s="16" t="s">
        <v>0</v>
      </c>
      <c r="P136" s="16" t="s">
        <v>0</v>
      </c>
      <c r="Q136" s="3">
        <v>7</v>
      </c>
      <c r="R136" s="3" t="s">
        <v>553</v>
      </c>
    </row>
    <row r="137" spans="1:18" ht="90">
      <c r="A137" s="12" t="s">
        <v>572</v>
      </c>
      <c r="B137" s="12" t="str">
        <f>LEFT($C137,(FIND(" ",$C137,1)-1))</f>
        <v>A77</v>
      </c>
      <c r="C137" s="12" t="str">
        <f>MID(D137,FIND("Location: ",D137)+10,FIND("Delay:",D137)-FIND("Location: ",D137)-10)</f>
        <v xml:space="preserve">A77 Cairnryan SB - TTLs
Direction: S
</v>
      </c>
      <c r="D137" s="12" t="s">
        <v>573</v>
      </c>
      <c r="E137" s="12" t="s">
        <v>574</v>
      </c>
      <c r="F137" s="12" t="s">
        <v>575</v>
      </c>
      <c r="G137" s="13">
        <v>45390.395833333299</v>
      </c>
      <c r="H137" s="13">
        <v>45440.999305555597</v>
      </c>
      <c r="I137" s="14">
        <v>45404</v>
      </c>
      <c r="J137" s="16" t="s">
        <v>0</v>
      </c>
      <c r="K137" s="16" t="s">
        <v>0</v>
      </c>
      <c r="L137" s="16" t="s">
        <v>0</v>
      </c>
      <c r="M137" s="16" t="s">
        <v>0</v>
      </c>
      <c r="N137" s="16" t="s">
        <v>0</v>
      </c>
      <c r="O137" s="16" t="s">
        <v>0</v>
      </c>
      <c r="P137" s="16" t="s">
        <v>0</v>
      </c>
      <c r="Q137" s="3">
        <v>7</v>
      </c>
      <c r="R137" s="3" t="s">
        <v>576</v>
      </c>
    </row>
    <row r="138" spans="1:18" ht="90">
      <c r="A138" s="12" t="s">
        <v>577</v>
      </c>
      <c r="B138" s="12" t="str">
        <f>LEFT($C138,(FIND(" ",$C138,1)-1))</f>
        <v>A77</v>
      </c>
      <c r="C138" s="12" t="str">
        <f>MID(D138,FIND("Location: ",D138)+10,FIND("Delay:",D138)-FIND("Location: ",D138)-10)</f>
        <v xml:space="preserve">A77 Cairnryan NB - TTLs
Direction: N
</v>
      </c>
      <c r="D138" s="12" t="s">
        <v>578</v>
      </c>
      <c r="E138" s="12" t="s">
        <v>574</v>
      </c>
      <c r="F138" s="12" t="s">
        <v>575</v>
      </c>
      <c r="G138" s="13">
        <v>45390.395833333299</v>
      </c>
      <c r="H138" s="13">
        <v>45440.999305555597</v>
      </c>
      <c r="I138" s="14">
        <v>45404</v>
      </c>
      <c r="J138" s="16" t="s">
        <v>0</v>
      </c>
      <c r="K138" s="16" t="s">
        <v>0</v>
      </c>
      <c r="L138" s="16" t="s">
        <v>0</v>
      </c>
      <c r="M138" s="16" t="s">
        <v>0</v>
      </c>
      <c r="N138" s="16" t="s">
        <v>0</v>
      </c>
      <c r="O138" s="16" t="s">
        <v>0</v>
      </c>
      <c r="P138" s="16" t="s">
        <v>0</v>
      </c>
      <c r="Q138" s="3">
        <v>7</v>
      </c>
      <c r="R138" s="3" t="s">
        <v>579</v>
      </c>
    </row>
    <row r="139" spans="1:18" ht="90">
      <c r="A139" s="12" t="s">
        <v>679</v>
      </c>
      <c r="B139" s="12" t="str">
        <f>LEFT($C139,(FIND(" ",$C139,1)-1))</f>
        <v>A77</v>
      </c>
      <c r="C139" s="12" t="str">
        <f>MID(D139,FIND("Location: ",D139)+10,FIND("Delay:",D139)-FIND("Location: ",D139)-10)</f>
        <v xml:space="preserve">A77 Marchburn SB - TTL
Direction: S
</v>
      </c>
      <c r="D139" s="12" t="s">
        <v>680</v>
      </c>
      <c r="E139" s="12" t="s">
        <v>251</v>
      </c>
      <c r="F139" s="12" t="s">
        <v>49</v>
      </c>
      <c r="G139" s="13">
        <v>45404.395833333299</v>
      </c>
      <c r="H139" s="13">
        <v>45404.645833333299</v>
      </c>
      <c r="I139" s="14">
        <v>45404</v>
      </c>
      <c r="J139" s="16" t="s">
        <v>0</v>
      </c>
      <c r="K139" s="15" t="s">
        <v>50</v>
      </c>
      <c r="L139" s="15" t="s">
        <v>50</v>
      </c>
      <c r="M139" s="15" t="s">
        <v>50</v>
      </c>
      <c r="N139" s="15" t="s">
        <v>50</v>
      </c>
      <c r="O139" s="15" t="s">
        <v>50</v>
      </c>
      <c r="P139" s="15" t="s">
        <v>50</v>
      </c>
      <c r="Q139" s="3">
        <v>1</v>
      </c>
      <c r="R139" s="3" t="s">
        <v>681</v>
      </c>
    </row>
    <row r="140" spans="1:18" ht="90">
      <c r="A140" s="12" t="s">
        <v>682</v>
      </c>
      <c r="B140" s="12" t="str">
        <f>LEFT($C140,(FIND(" ",$C140,1)-1))</f>
        <v>A77</v>
      </c>
      <c r="C140" s="12" t="str">
        <f>MID(D140,FIND("Location: ",D140)+10,FIND("Delay:",D140)-FIND("Location: ",D140)-10)</f>
        <v xml:space="preserve">A77 Marchburn NB - TTL
Direction: N
</v>
      </c>
      <c r="D140" s="12" t="s">
        <v>683</v>
      </c>
      <c r="E140" s="12" t="s">
        <v>251</v>
      </c>
      <c r="F140" s="12" t="s">
        <v>49</v>
      </c>
      <c r="G140" s="13">
        <v>45404.395833333299</v>
      </c>
      <c r="H140" s="13">
        <v>45404.645833333299</v>
      </c>
      <c r="I140" s="14">
        <v>45404</v>
      </c>
      <c r="J140" s="16" t="s">
        <v>0</v>
      </c>
      <c r="K140" s="15" t="s">
        <v>50</v>
      </c>
      <c r="L140" s="15" t="s">
        <v>50</v>
      </c>
      <c r="M140" s="15" t="s">
        <v>50</v>
      </c>
      <c r="N140" s="15" t="s">
        <v>50</v>
      </c>
      <c r="O140" s="15" t="s">
        <v>50</v>
      </c>
      <c r="P140" s="15" t="s">
        <v>50</v>
      </c>
      <c r="Q140" s="3">
        <v>1</v>
      </c>
      <c r="R140" s="3" t="s">
        <v>684</v>
      </c>
    </row>
    <row r="141" spans="1:18" ht="90">
      <c r="A141" s="12" t="s">
        <v>685</v>
      </c>
      <c r="B141" s="12" t="str">
        <f>LEFT($C141,(FIND(" ",$C141,1)-1))</f>
        <v>A77</v>
      </c>
      <c r="C141" s="12" t="str">
        <f>MID(D141,FIND("Location: ",D141)+10,FIND("Delay:",D141)-FIND("Location: ",D141)-10)</f>
        <v xml:space="preserve">A77 Kennedys pass SB - TTL
Direction: S
</v>
      </c>
      <c r="D141" s="12" t="s">
        <v>686</v>
      </c>
      <c r="E141" s="12" t="s">
        <v>251</v>
      </c>
      <c r="F141" s="12" t="s">
        <v>49</v>
      </c>
      <c r="G141" s="13">
        <v>45404.395833333299</v>
      </c>
      <c r="H141" s="13">
        <v>45404.645833333299</v>
      </c>
      <c r="I141" s="14">
        <v>45404</v>
      </c>
      <c r="J141" s="16" t="s">
        <v>0</v>
      </c>
      <c r="K141" s="15" t="s">
        <v>50</v>
      </c>
      <c r="L141" s="15" t="s">
        <v>50</v>
      </c>
      <c r="M141" s="15" t="s">
        <v>50</v>
      </c>
      <c r="N141" s="15" t="s">
        <v>50</v>
      </c>
      <c r="O141" s="15" t="s">
        <v>50</v>
      </c>
      <c r="P141" s="15" t="s">
        <v>50</v>
      </c>
      <c r="Q141" s="3">
        <v>1</v>
      </c>
      <c r="R141" s="3" t="s">
        <v>687</v>
      </c>
    </row>
    <row r="142" spans="1:18" ht="90">
      <c r="A142" s="12" t="s">
        <v>688</v>
      </c>
      <c r="B142" s="12" t="str">
        <f>LEFT($C142,(FIND(" ",$C142,1)-1))</f>
        <v>A77</v>
      </c>
      <c r="C142" s="12" t="str">
        <f>MID(D142,FIND("Location: ",D142)+10,FIND("Delay:",D142)-FIND("Location: ",D142)-10)</f>
        <v xml:space="preserve">A77 Kennedys pass NB-  TTL
Direction: N
</v>
      </c>
      <c r="D142" s="12" t="s">
        <v>689</v>
      </c>
      <c r="E142" s="12" t="s">
        <v>251</v>
      </c>
      <c r="F142" s="12" t="s">
        <v>49</v>
      </c>
      <c r="G142" s="13">
        <v>45404.395833333299</v>
      </c>
      <c r="H142" s="13">
        <v>45404.645833333299</v>
      </c>
      <c r="I142" s="14">
        <v>45404</v>
      </c>
      <c r="J142" s="16" t="s">
        <v>0</v>
      </c>
      <c r="K142" s="15" t="s">
        <v>50</v>
      </c>
      <c r="L142" s="15" t="s">
        <v>50</v>
      </c>
      <c r="M142" s="15" t="s">
        <v>50</v>
      </c>
      <c r="N142" s="15" t="s">
        <v>50</v>
      </c>
      <c r="O142" s="15" t="s">
        <v>50</v>
      </c>
      <c r="P142" s="15" t="s">
        <v>50</v>
      </c>
      <c r="Q142" s="3">
        <v>1</v>
      </c>
      <c r="R142" s="3" t="s">
        <v>690</v>
      </c>
    </row>
    <row r="143" spans="1:18" ht="90">
      <c r="A143" s="12" t="s">
        <v>691</v>
      </c>
      <c r="B143" s="12" t="str">
        <f>LEFT($C143,(FIND(" ",$C143,1)-1))</f>
        <v>A77</v>
      </c>
      <c r="C143" s="12" t="str">
        <f>MID(D143,FIND("Location: ",D143)+10,FIND("Delay:",D143)-FIND("Location: ",D143)-10)</f>
        <v xml:space="preserve">A77 Kirkoswald Road Maybole   SB - Convoy 
Direction: S
</v>
      </c>
      <c r="D143" s="12" t="s">
        <v>692</v>
      </c>
      <c r="E143" s="12" t="s">
        <v>693</v>
      </c>
      <c r="F143" s="12" t="s">
        <v>49</v>
      </c>
      <c r="G143" s="13">
        <v>45405.395833333299</v>
      </c>
      <c r="H143" s="13">
        <v>45405.645833333299</v>
      </c>
      <c r="I143" s="14">
        <v>45404</v>
      </c>
      <c r="J143" s="15" t="s">
        <v>50</v>
      </c>
      <c r="K143" s="16" t="s">
        <v>0</v>
      </c>
      <c r="L143" s="15" t="s">
        <v>50</v>
      </c>
      <c r="M143" s="15" t="s">
        <v>50</v>
      </c>
      <c r="N143" s="15" t="s">
        <v>50</v>
      </c>
      <c r="O143" s="15" t="s">
        <v>50</v>
      </c>
      <c r="P143" s="15" t="s">
        <v>50</v>
      </c>
      <c r="Q143" s="3">
        <v>1</v>
      </c>
      <c r="R143" s="3" t="s">
        <v>694</v>
      </c>
    </row>
    <row r="144" spans="1:18" ht="90">
      <c r="A144" s="12" t="s">
        <v>695</v>
      </c>
      <c r="B144" s="12" t="str">
        <f>LEFT($C144,(FIND(" ",$C144,1)-1))</f>
        <v>A77</v>
      </c>
      <c r="C144" s="12" t="str">
        <f>MID(D144,FIND("Location: ",D144)+10,FIND("Delay:",D144)-FIND("Location: ",D144)-10)</f>
        <v xml:space="preserve">A77 Kirkoswald Road  Maybole NB  - Convoy 
Direction: N
</v>
      </c>
      <c r="D144" s="12" t="s">
        <v>696</v>
      </c>
      <c r="E144" s="12" t="s">
        <v>693</v>
      </c>
      <c r="F144" s="12" t="s">
        <v>49</v>
      </c>
      <c r="G144" s="13">
        <v>45405.395833333299</v>
      </c>
      <c r="H144" s="13">
        <v>45405.645833333299</v>
      </c>
      <c r="I144" s="14">
        <v>45404</v>
      </c>
      <c r="J144" s="15" t="s">
        <v>50</v>
      </c>
      <c r="K144" s="16" t="s">
        <v>0</v>
      </c>
      <c r="L144" s="15" t="s">
        <v>50</v>
      </c>
      <c r="M144" s="15" t="s">
        <v>50</v>
      </c>
      <c r="N144" s="15" t="s">
        <v>50</v>
      </c>
      <c r="O144" s="15" t="s">
        <v>50</v>
      </c>
      <c r="P144" s="15" t="s">
        <v>50</v>
      </c>
      <c r="Q144" s="3">
        <v>1</v>
      </c>
      <c r="R144" s="3" t="s">
        <v>697</v>
      </c>
    </row>
    <row r="145" spans="1:18" ht="90">
      <c r="A145" s="12" t="s">
        <v>698</v>
      </c>
      <c r="B145" s="12" t="str">
        <f>LEFT($C145,(FIND(" ",$C145,1)-1))</f>
        <v>A77</v>
      </c>
      <c r="C145" s="12" t="str">
        <f>MID(D145,FIND("Location: ",D145)+10,FIND("Delay:",D145)-FIND("Location: ",D145)-10)</f>
        <v xml:space="preserve">A77 Main Road Kirkoswald Road Maybole SB- TTL
Direction: S
</v>
      </c>
      <c r="D145" s="12" t="s">
        <v>699</v>
      </c>
      <c r="E145" s="12" t="s">
        <v>251</v>
      </c>
      <c r="F145" s="12" t="s">
        <v>49</v>
      </c>
      <c r="G145" s="13">
        <v>45406.395833333299</v>
      </c>
      <c r="H145" s="13">
        <v>45406.645833333299</v>
      </c>
      <c r="I145" s="14">
        <v>45404</v>
      </c>
      <c r="J145" s="15" t="s">
        <v>50</v>
      </c>
      <c r="K145" s="15" t="s">
        <v>50</v>
      </c>
      <c r="L145" s="16" t="s">
        <v>0</v>
      </c>
      <c r="M145" s="15" t="s">
        <v>50</v>
      </c>
      <c r="N145" s="15" t="s">
        <v>50</v>
      </c>
      <c r="O145" s="15" t="s">
        <v>50</v>
      </c>
      <c r="P145" s="15" t="s">
        <v>50</v>
      </c>
      <c r="Q145" s="3">
        <v>1</v>
      </c>
      <c r="R145" s="3" t="s">
        <v>700</v>
      </c>
    </row>
    <row r="146" spans="1:18" ht="90">
      <c r="A146" s="12" t="s">
        <v>701</v>
      </c>
      <c r="B146" s="12" t="str">
        <f>LEFT($C146,(FIND(" ",$C146,1)-1))</f>
        <v>A77</v>
      </c>
      <c r="C146" s="12" t="str">
        <f>MID(D146,FIND("Location: ",D146)+10,FIND("Delay:",D146)-FIND("Location: ",D146)-10)</f>
        <v xml:space="preserve">A77 Main Road Kirkoswald Road Maybole NB- TTL
Direction: N
</v>
      </c>
      <c r="D146" s="12" t="s">
        <v>702</v>
      </c>
      <c r="E146" s="12" t="s">
        <v>251</v>
      </c>
      <c r="F146" s="12" t="s">
        <v>49</v>
      </c>
      <c r="G146" s="13">
        <v>45406.395833333299</v>
      </c>
      <c r="H146" s="13">
        <v>45406.645833333299</v>
      </c>
      <c r="I146" s="14">
        <v>45404</v>
      </c>
      <c r="J146" s="15" t="s">
        <v>50</v>
      </c>
      <c r="K146" s="15" t="s">
        <v>50</v>
      </c>
      <c r="L146" s="16" t="s">
        <v>0</v>
      </c>
      <c r="M146" s="15" t="s">
        <v>50</v>
      </c>
      <c r="N146" s="15" t="s">
        <v>50</v>
      </c>
      <c r="O146" s="15" t="s">
        <v>50</v>
      </c>
      <c r="P146" s="15" t="s">
        <v>50</v>
      </c>
      <c r="Q146" s="3">
        <v>1</v>
      </c>
      <c r="R146" s="3" t="s">
        <v>703</v>
      </c>
    </row>
    <row r="147" spans="1:18" ht="90">
      <c r="A147" s="12" t="s">
        <v>760</v>
      </c>
      <c r="B147" s="12" t="str">
        <f>LEFT($C147,(FIND(" ",$C147,1)-1))</f>
        <v>A77</v>
      </c>
      <c r="C147" s="12" t="str">
        <f>MID(D147,FIND("Location: ",D147)+10,FIND("Delay:",D147)-FIND("Location: ",D147)-10)</f>
        <v xml:space="preserve">A77 SB North of Dipple - TTLS 
Direction: S
</v>
      </c>
      <c r="D147" s="12" t="s">
        <v>761</v>
      </c>
      <c r="E147" s="12" t="s">
        <v>762</v>
      </c>
      <c r="F147" s="12" t="s">
        <v>763</v>
      </c>
      <c r="G147" s="13">
        <v>45408.833333333299</v>
      </c>
      <c r="H147" s="13">
        <v>45409.25</v>
      </c>
      <c r="I147" s="14">
        <v>45404</v>
      </c>
      <c r="J147" s="15" t="s">
        <v>50</v>
      </c>
      <c r="K147" s="15" t="s">
        <v>50</v>
      </c>
      <c r="L147" s="15" t="s">
        <v>50</v>
      </c>
      <c r="M147" s="15" t="s">
        <v>50</v>
      </c>
      <c r="N147" s="16" t="s">
        <v>0</v>
      </c>
      <c r="O147" s="16" t="s">
        <v>0</v>
      </c>
      <c r="P147" s="15" t="s">
        <v>50</v>
      </c>
      <c r="Q147" s="3">
        <v>2</v>
      </c>
      <c r="R147" s="3" t="s">
        <v>764</v>
      </c>
    </row>
    <row r="148" spans="1:18" ht="90">
      <c r="A148" s="12" t="s">
        <v>765</v>
      </c>
      <c r="B148" s="12" t="str">
        <f>LEFT($C148,(FIND(" ",$C148,1)-1))</f>
        <v>A77</v>
      </c>
      <c r="C148" s="12" t="str">
        <f>MID(D148,FIND("Location: ",D148)+10,FIND("Delay:",D148)-FIND("Location: ",D148)-10)</f>
        <v xml:space="preserve">A77 NB North of Dipple - TTLS 
Direction: N
</v>
      </c>
      <c r="D148" s="12" t="s">
        <v>766</v>
      </c>
      <c r="E148" s="12" t="s">
        <v>762</v>
      </c>
      <c r="F148" s="12" t="s">
        <v>763</v>
      </c>
      <c r="G148" s="13">
        <v>45408.833333333299</v>
      </c>
      <c r="H148" s="13">
        <v>45409.25</v>
      </c>
      <c r="I148" s="14">
        <v>45404</v>
      </c>
      <c r="J148" s="15" t="s">
        <v>50</v>
      </c>
      <c r="K148" s="15" t="s">
        <v>50</v>
      </c>
      <c r="L148" s="15" t="s">
        <v>50</v>
      </c>
      <c r="M148" s="15" t="s">
        <v>50</v>
      </c>
      <c r="N148" s="16" t="s">
        <v>0</v>
      </c>
      <c r="O148" s="16" t="s">
        <v>0</v>
      </c>
      <c r="P148" s="15" t="s">
        <v>50</v>
      </c>
      <c r="Q148" s="3">
        <v>2</v>
      </c>
      <c r="R148" s="3" t="s">
        <v>767</v>
      </c>
    </row>
    <row r="149" spans="1:18" ht="90">
      <c r="A149" s="12" t="s">
        <v>768</v>
      </c>
      <c r="B149" s="12" t="str">
        <f>LEFT($C149,(FIND(" ",$C149,1)-1))</f>
        <v>A77</v>
      </c>
      <c r="C149" s="12" t="str">
        <f>MID(D149,FIND("Location: ",D149)+10,FIND("Delay:",D149)-FIND("Location: ",D149)-10)</f>
        <v xml:space="preserve">A77 SB B737 Jct to Ballantrae - Route part of diversion 
Direction: S
</v>
      </c>
      <c r="D149" s="12" t="s">
        <v>769</v>
      </c>
      <c r="E149" s="12" t="s">
        <v>770</v>
      </c>
      <c r="F149" s="12" t="s">
        <v>771</v>
      </c>
      <c r="G149" s="13">
        <v>45404.333333333299</v>
      </c>
      <c r="H149" s="13">
        <v>45417.708333333299</v>
      </c>
      <c r="I149" s="14">
        <v>45404</v>
      </c>
      <c r="J149" s="16" t="s">
        <v>0</v>
      </c>
      <c r="K149" s="16" t="s">
        <v>0</v>
      </c>
      <c r="L149" s="16" t="s">
        <v>0</v>
      </c>
      <c r="M149" s="16" t="s">
        <v>0</v>
      </c>
      <c r="N149" s="16" t="s">
        <v>0</v>
      </c>
      <c r="O149" s="16" t="s">
        <v>0</v>
      </c>
      <c r="P149" s="16" t="s">
        <v>0</v>
      </c>
      <c r="Q149" s="3">
        <v>7</v>
      </c>
      <c r="R149" s="3" t="s">
        <v>772</v>
      </c>
    </row>
    <row r="150" spans="1:18" ht="90">
      <c r="A150" s="12" t="s">
        <v>778</v>
      </c>
      <c r="B150" s="12" t="str">
        <f>LEFT($C150,(FIND(" ",$C150,1)-1))</f>
        <v>A77</v>
      </c>
      <c r="C150" s="12" t="str">
        <f>MID(D150,FIND("Location: ",D150)+10,FIND("Delay:",D150)-FIND("Location: ",D150)-10)</f>
        <v xml:space="preserve">A77 Smyrton to Ballantrae SB TTL
Direction: S
</v>
      </c>
      <c r="D150" s="12" t="s">
        <v>779</v>
      </c>
      <c r="E150" s="12" t="s">
        <v>251</v>
      </c>
      <c r="F150" s="12" t="s">
        <v>49</v>
      </c>
      <c r="G150" s="13">
        <v>45408.395833333299</v>
      </c>
      <c r="H150" s="13">
        <v>45408.645833333299</v>
      </c>
      <c r="I150" s="14">
        <v>45404</v>
      </c>
      <c r="J150" s="15" t="s">
        <v>50</v>
      </c>
      <c r="K150" s="15" t="s">
        <v>50</v>
      </c>
      <c r="L150" s="15" t="s">
        <v>50</v>
      </c>
      <c r="M150" s="15" t="s">
        <v>50</v>
      </c>
      <c r="N150" s="16" t="s">
        <v>0</v>
      </c>
      <c r="O150" s="15" t="s">
        <v>50</v>
      </c>
      <c r="P150" s="15" t="s">
        <v>50</v>
      </c>
      <c r="Q150" s="3">
        <v>1</v>
      </c>
      <c r="R150" s="3" t="s">
        <v>780</v>
      </c>
    </row>
    <row r="151" spans="1:18" ht="90">
      <c r="A151" s="12" t="s">
        <v>781</v>
      </c>
      <c r="B151" s="12" t="str">
        <f>LEFT($C151,(FIND(" ",$C151,1)-1))</f>
        <v>A77</v>
      </c>
      <c r="C151" s="12" t="str">
        <f>MID(D151,FIND("Location: ",D151)+10,FIND("Delay:",D151)-FIND("Location: ",D151)-10)</f>
        <v xml:space="preserve">A77 Smyrton to Ballantrae NB- TTL
Direction: N
</v>
      </c>
      <c r="D151" s="12" t="s">
        <v>782</v>
      </c>
      <c r="E151" s="12" t="s">
        <v>251</v>
      </c>
      <c r="F151" s="12" t="s">
        <v>49</v>
      </c>
      <c r="G151" s="13">
        <v>45408.395833333299</v>
      </c>
      <c r="H151" s="13">
        <v>45408.645833333299</v>
      </c>
      <c r="I151" s="14">
        <v>45404</v>
      </c>
      <c r="J151" s="15" t="s">
        <v>50</v>
      </c>
      <c r="K151" s="15" t="s">
        <v>50</v>
      </c>
      <c r="L151" s="15" t="s">
        <v>50</v>
      </c>
      <c r="M151" s="15" t="s">
        <v>50</v>
      </c>
      <c r="N151" s="16" t="s">
        <v>0</v>
      </c>
      <c r="O151" s="15" t="s">
        <v>50</v>
      </c>
      <c r="P151" s="15" t="s">
        <v>50</v>
      </c>
      <c r="Q151" s="3">
        <v>1</v>
      </c>
      <c r="R151" s="3" t="s">
        <v>783</v>
      </c>
    </row>
    <row r="152" spans="1:18" ht="90">
      <c r="A152" s="12" t="s">
        <v>852</v>
      </c>
      <c r="B152" s="12" t="str">
        <f>LEFT($C152,(FIND(" ",$C152,1)-1))</f>
        <v>A77</v>
      </c>
      <c r="C152" s="12" t="str">
        <f>MID(D152,FIND("Location: ",D152)+10,FIND("Delay:",D152)-FIND("Location: ",D152)-10)</f>
        <v xml:space="preserve">A77 NB Dalrymple Street at Duff Street - TTLS 
Direction: N
</v>
      </c>
      <c r="D152" s="12" t="s">
        <v>853</v>
      </c>
      <c r="E152" s="12" t="s">
        <v>854</v>
      </c>
      <c r="F152" s="12" t="s">
        <v>855</v>
      </c>
      <c r="G152" s="13">
        <v>45407.395833333299</v>
      </c>
      <c r="H152" s="13">
        <v>45411.666666666701</v>
      </c>
      <c r="I152" s="14">
        <v>45404</v>
      </c>
      <c r="J152" s="15" t="s">
        <v>50</v>
      </c>
      <c r="K152" s="15" t="s">
        <v>50</v>
      </c>
      <c r="L152" s="15" t="s">
        <v>50</v>
      </c>
      <c r="M152" s="16" t="s">
        <v>0</v>
      </c>
      <c r="N152" s="16" t="s">
        <v>0</v>
      </c>
      <c r="O152" s="15" t="s">
        <v>50</v>
      </c>
      <c r="P152" s="15" t="s">
        <v>50</v>
      </c>
      <c r="Q152" s="3">
        <v>2</v>
      </c>
      <c r="R152" s="3" t="s">
        <v>856</v>
      </c>
    </row>
    <row r="153" spans="1:18" ht="90">
      <c r="A153" s="12" t="s">
        <v>857</v>
      </c>
      <c r="B153" s="12" t="str">
        <f>LEFT($C153,(FIND(" ",$C153,1)-1))</f>
        <v>A77</v>
      </c>
      <c r="C153" s="12" t="str">
        <f>MID(D153,FIND("Location: ",D153)+10,FIND("Delay:",D153)-FIND("Location: ",D153)-10)</f>
        <v xml:space="preserve">A77 SB Dalrymple Street at Duff Street - TTLS 
Direction: N
</v>
      </c>
      <c r="D153" s="12" t="s">
        <v>858</v>
      </c>
      <c r="E153" s="12" t="s">
        <v>854</v>
      </c>
      <c r="F153" s="12" t="s">
        <v>855</v>
      </c>
      <c r="G153" s="13">
        <v>45407.395833333299</v>
      </c>
      <c r="H153" s="13">
        <v>45411.666666666701</v>
      </c>
      <c r="I153" s="14">
        <v>45404</v>
      </c>
      <c r="J153" s="15" t="s">
        <v>50</v>
      </c>
      <c r="K153" s="15" t="s">
        <v>50</v>
      </c>
      <c r="L153" s="15" t="s">
        <v>50</v>
      </c>
      <c r="M153" s="16" t="s">
        <v>0</v>
      </c>
      <c r="N153" s="16" t="s">
        <v>0</v>
      </c>
      <c r="O153" s="15" t="s">
        <v>50</v>
      </c>
      <c r="P153" s="15" t="s">
        <v>50</v>
      </c>
      <c r="Q153" s="3">
        <v>2</v>
      </c>
      <c r="R153" s="3" t="s">
        <v>859</v>
      </c>
    </row>
    <row r="154" spans="1:18" ht="90">
      <c r="A154" s="12" t="s">
        <v>936</v>
      </c>
      <c r="B154" s="12" t="str">
        <f>LEFT($C154,(FIND(" ",$C154,1)-1))</f>
        <v>A77</v>
      </c>
      <c r="C154" s="12" t="str">
        <f>MID(D154,FIND("Location: ",D154)+10,FIND("Delay:",D154)-FIND("Location: ",D154)-10)</f>
        <v xml:space="preserve">A77 EB Vicarton Street Girvan  - Road Narrowing 
Direction: S
</v>
      </c>
      <c r="D154" s="12" t="s">
        <v>937</v>
      </c>
      <c r="E154" s="12" t="s">
        <v>938</v>
      </c>
      <c r="F154" s="12" t="s">
        <v>939</v>
      </c>
      <c r="G154" s="13">
        <v>45406.395833333299</v>
      </c>
      <c r="H154" s="13">
        <v>45408.666666666701</v>
      </c>
      <c r="I154" s="14">
        <v>45404</v>
      </c>
      <c r="J154" s="15" t="s">
        <v>50</v>
      </c>
      <c r="K154" s="15" t="s">
        <v>50</v>
      </c>
      <c r="L154" s="16" t="s">
        <v>0</v>
      </c>
      <c r="M154" s="16" t="s">
        <v>0</v>
      </c>
      <c r="N154" s="16" t="s">
        <v>0</v>
      </c>
      <c r="O154" s="15" t="s">
        <v>50</v>
      </c>
      <c r="P154" s="15" t="s">
        <v>50</v>
      </c>
      <c r="Q154" s="3">
        <v>3</v>
      </c>
      <c r="R154" s="3" t="s">
        <v>940</v>
      </c>
    </row>
    <row r="155" spans="1:18" ht="90">
      <c r="A155" s="12" t="s">
        <v>941</v>
      </c>
      <c r="B155" s="12" t="str">
        <f>LEFT($C155,(FIND(" ",$C155,1)-1))</f>
        <v>A77</v>
      </c>
      <c r="C155" s="12" t="str">
        <f>MID(D155,FIND("Location: ",D155)+10,FIND("Delay:",D155)-FIND("Location: ",D155)-10)</f>
        <v xml:space="preserve">A77 SB Old Street Girvan  - TTLs 
Direction: S
</v>
      </c>
      <c r="D155" s="12" t="s">
        <v>942</v>
      </c>
      <c r="E155" s="12" t="s">
        <v>854</v>
      </c>
      <c r="F155" s="12" t="s">
        <v>943</v>
      </c>
      <c r="G155" s="13">
        <v>45406.395833333299</v>
      </c>
      <c r="H155" s="13">
        <v>45408.666666666701</v>
      </c>
      <c r="I155" s="14">
        <v>45404</v>
      </c>
      <c r="J155" s="15" t="s">
        <v>50</v>
      </c>
      <c r="K155" s="15" t="s">
        <v>50</v>
      </c>
      <c r="L155" s="16" t="s">
        <v>0</v>
      </c>
      <c r="M155" s="16" t="s">
        <v>0</v>
      </c>
      <c r="N155" s="16" t="s">
        <v>0</v>
      </c>
      <c r="O155" s="15" t="s">
        <v>50</v>
      </c>
      <c r="P155" s="15" t="s">
        <v>50</v>
      </c>
      <c r="Q155" s="3">
        <v>3</v>
      </c>
      <c r="R155" s="3" t="s">
        <v>944</v>
      </c>
    </row>
    <row r="156" spans="1:18" ht="90">
      <c r="A156" s="12" t="s">
        <v>55</v>
      </c>
      <c r="B156" s="12" t="str">
        <f>LEFT($C156,(FIND(" ",$C156,1)-1))</f>
        <v>A78</v>
      </c>
      <c r="C156" s="12" t="str">
        <f>MID(D156,FIND("Location: ",D156)+10,FIND("Delay:",D156)-FIND("Location: ",D156)-10)</f>
        <v xml:space="preserve">A78 NB Hunterston  Stop &amp; Go 
Direction: N
</v>
      </c>
      <c r="D156" s="12" t="s">
        <v>56</v>
      </c>
      <c r="E156" s="12" t="s">
        <v>48</v>
      </c>
      <c r="F156" s="12" t="s">
        <v>57</v>
      </c>
      <c r="G156" s="13">
        <v>44816.395833333299</v>
      </c>
      <c r="H156" s="13">
        <v>45429.645833333299</v>
      </c>
      <c r="I156" s="14">
        <v>45404</v>
      </c>
      <c r="J156" s="16" t="s">
        <v>0</v>
      </c>
      <c r="K156" s="16" t="s">
        <v>0</v>
      </c>
      <c r="L156" s="16" t="s">
        <v>0</v>
      </c>
      <c r="M156" s="16" t="s">
        <v>0</v>
      </c>
      <c r="N156" s="16" t="s">
        <v>0</v>
      </c>
      <c r="O156" s="15" t="s">
        <v>50</v>
      </c>
      <c r="P156" s="15" t="s">
        <v>50</v>
      </c>
      <c r="Q156" s="3">
        <v>5</v>
      </c>
      <c r="R156" s="3" t="s">
        <v>58</v>
      </c>
    </row>
    <row r="157" spans="1:18" ht="90">
      <c r="A157" s="12" t="s">
        <v>59</v>
      </c>
      <c r="B157" s="12" t="str">
        <f>LEFT($C157,(FIND(" ",$C157,1)-1))</f>
        <v>A78</v>
      </c>
      <c r="C157" s="12" t="str">
        <f>MID(D157,FIND("Location: ",D157)+10,FIND("Delay:",D157)-FIND("Location: ",D157)-10)</f>
        <v xml:space="preserve">A78 SB Hunterston Stop &amp; Go 
Direction: S
</v>
      </c>
      <c r="D157" s="12" t="s">
        <v>60</v>
      </c>
      <c r="E157" s="12" t="s">
        <v>48</v>
      </c>
      <c r="F157" s="12" t="s">
        <v>57</v>
      </c>
      <c r="G157" s="13">
        <v>44816.395833333299</v>
      </c>
      <c r="H157" s="13">
        <v>45429.645833333299</v>
      </c>
      <c r="I157" s="14">
        <v>45404</v>
      </c>
      <c r="J157" s="16" t="s">
        <v>0</v>
      </c>
      <c r="K157" s="16" t="s">
        <v>0</v>
      </c>
      <c r="L157" s="16" t="s">
        <v>0</v>
      </c>
      <c r="M157" s="16" t="s">
        <v>0</v>
      </c>
      <c r="N157" s="16" t="s">
        <v>0</v>
      </c>
      <c r="O157" s="15" t="s">
        <v>50</v>
      </c>
      <c r="P157" s="15" t="s">
        <v>50</v>
      </c>
      <c r="Q157" s="3">
        <v>5</v>
      </c>
      <c r="R157" s="3" t="s">
        <v>61</v>
      </c>
    </row>
    <row r="158" spans="1:18" ht="90">
      <c r="A158" s="12" t="s">
        <v>64</v>
      </c>
      <c r="B158" s="12" t="str">
        <f>LEFT($C158,(FIND(" ",$C158,1)-1))</f>
        <v>A78</v>
      </c>
      <c r="C158" s="12" t="str">
        <f>MID(D158,FIND("Location: ",D158)+10,FIND("Delay:",D158)-FIND("Location: ",D158)-10)</f>
        <v xml:space="preserve">A78 Hunterston - Signage Only
Direction: N
</v>
      </c>
      <c r="D158" s="12" t="s">
        <v>65</v>
      </c>
      <c r="E158" s="12" t="s">
        <v>62</v>
      </c>
      <c r="F158" s="12" t="s">
        <v>63</v>
      </c>
      <c r="G158" s="13">
        <v>45201</v>
      </c>
      <c r="H158" s="13">
        <v>45777.999305555597</v>
      </c>
      <c r="I158" s="14">
        <v>45404</v>
      </c>
      <c r="J158" s="16" t="s">
        <v>0</v>
      </c>
      <c r="K158" s="16" t="s">
        <v>0</v>
      </c>
      <c r="L158" s="16" t="s">
        <v>0</v>
      </c>
      <c r="M158" s="16" t="s">
        <v>0</v>
      </c>
      <c r="N158" s="16" t="s">
        <v>0</v>
      </c>
      <c r="O158" s="16" t="s">
        <v>0</v>
      </c>
      <c r="P158" s="16" t="s">
        <v>0</v>
      </c>
      <c r="Q158" s="3">
        <v>7</v>
      </c>
      <c r="R158" s="3" t="s">
        <v>66</v>
      </c>
    </row>
    <row r="159" spans="1:18" ht="90">
      <c r="A159" s="12" t="s">
        <v>67</v>
      </c>
      <c r="B159" s="12" t="str">
        <f>LEFT($C159,(FIND(" ",$C159,1)-1))</f>
        <v>A78</v>
      </c>
      <c r="C159" s="12" t="str">
        <f>MID(D159,FIND("Location: ",D159)+10,FIND("Delay:",D159)-FIND("Location: ",D159)-10)</f>
        <v xml:space="preserve">A78 Hunterston - Signage Only
Direction: S
</v>
      </c>
      <c r="D159" s="12" t="s">
        <v>68</v>
      </c>
      <c r="E159" s="12" t="s">
        <v>62</v>
      </c>
      <c r="F159" s="12" t="s">
        <v>63</v>
      </c>
      <c r="G159" s="13">
        <v>45201</v>
      </c>
      <c r="H159" s="13">
        <v>45777.999305555597</v>
      </c>
      <c r="I159" s="14">
        <v>45404</v>
      </c>
      <c r="J159" s="16" t="s">
        <v>0</v>
      </c>
      <c r="K159" s="16" t="s">
        <v>0</v>
      </c>
      <c r="L159" s="16" t="s">
        <v>0</v>
      </c>
      <c r="M159" s="16" t="s">
        <v>0</v>
      </c>
      <c r="N159" s="16" t="s">
        <v>0</v>
      </c>
      <c r="O159" s="16" t="s">
        <v>0</v>
      </c>
      <c r="P159" s="16" t="s">
        <v>0</v>
      </c>
      <c r="Q159" s="3">
        <v>7</v>
      </c>
      <c r="R159" s="3" t="s">
        <v>69</v>
      </c>
    </row>
    <row r="160" spans="1:18" ht="90">
      <c r="A160" s="12" t="s">
        <v>71</v>
      </c>
      <c r="B160" s="12" t="str">
        <f>LEFT($C160,(FIND(" ",$C160,1)-1))</f>
        <v>A78</v>
      </c>
      <c r="C160" s="12" t="str">
        <f>MID(D160,FIND("Location: ",D160)+10,FIND("Delay:",D160)-FIND("Location: ",D160)-10)</f>
        <v xml:space="preserve">A78 Waterside Hotel to Seamill - TTL
Direction: S
</v>
      </c>
      <c r="D160" s="12" t="s">
        <v>72</v>
      </c>
      <c r="E160" s="12" t="s">
        <v>73</v>
      </c>
      <c r="F160" s="12" t="s">
        <v>74</v>
      </c>
      <c r="G160" s="13">
        <v>45236.395833333299</v>
      </c>
      <c r="H160" s="13">
        <v>45415.75</v>
      </c>
      <c r="I160" s="14">
        <v>45404</v>
      </c>
      <c r="J160" s="16" t="s">
        <v>0</v>
      </c>
      <c r="K160" s="16" t="s">
        <v>0</v>
      </c>
      <c r="L160" s="16" t="s">
        <v>0</v>
      </c>
      <c r="M160" s="16" t="s">
        <v>0</v>
      </c>
      <c r="N160" s="16" t="s">
        <v>0</v>
      </c>
      <c r="O160" s="16" t="s">
        <v>0</v>
      </c>
      <c r="P160" s="16" t="s">
        <v>0</v>
      </c>
      <c r="Q160" s="3">
        <v>7</v>
      </c>
      <c r="R160" s="3" t="s">
        <v>75</v>
      </c>
    </row>
    <row r="161" spans="1:18" ht="90">
      <c r="A161" s="12" t="s">
        <v>101</v>
      </c>
      <c r="B161" s="12" t="str">
        <f>LEFT($C161,(FIND(" ",$C161,1)-1))</f>
        <v>A78</v>
      </c>
      <c r="C161" s="12" t="str">
        <f>MID(D161,FIND("Location: ",D161)+10,FIND("Delay:",D161)-FIND("Location: ",D161)-10)</f>
        <v xml:space="preserve">A78 NB  Shore Rd, Wemyss Bay - TTLs
Direction: N
</v>
      </c>
      <c r="D161" s="12" t="s">
        <v>102</v>
      </c>
      <c r="E161" s="12" t="s">
        <v>103</v>
      </c>
      <c r="F161" s="12" t="s">
        <v>74</v>
      </c>
      <c r="G161" s="13">
        <v>45314.395833333299</v>
      </c>
      <c r="H161" s="13">
        <v>45412.999305555597</v>
      </c>
      <c r="I161" s="14">
        <v>45404</v>
      </c>
      <c r="J161" s="16" t="s">
        <v>0</v>
      </c>
      <c r="K161" s="16" t="s">
        <v>0</v>
      </c>
      <c r="L161" s="16" t="s">
        <v>0</v>
      </c>
      <c r="M161" s="16" t="s">
        <v>0</v>
      </c>
      <c r="N161" s="16" t="s">
        <v>0</v>
      </c>
      <c r="O161" s="16" t="s">
        <v>0</v>
      </c>
      <c r="P161" s="16" t="s">
        <v>0</v>
      </c>
      <c r="Q161" s="3">
        <v>7</v>
      </c>
      <c r="R161" s="3" t="s">
        <v>104</v>
      </c>
    </row>
    <row r="162" spans="1:18" ht="90">
      <c r="A162" s="12" t="s">
        <v>105</v>
      </c>
      <c r="B162" s="12" t="str">
        <f>LEFT($C162,(FIND(" ",$C162,1)-1))</f>
        <v>A78</v>
      </c>
      <c r="C162" s="12" t="str">
        <f>MID(D162,FIND("Location: ",D162)+10,FIND("Delay:",D162)-FIND("Location: ",D162)-10)</f>
        <v xml:space="preserve">A78 SB Shore Rd, Wemyss Bay - TTLs
Direction: S
</v>
      </c>
      <c r="D162" s="12" t="s">
        <v>106</v>
      </c>
      <c r="E162" s="12" t="s">
        <v>103</v>
      </c>
      <c r="F162" s="12" t="s">
        <v>74</v>
      </c>
      <c r="G162" s="13">
        <v>45314.395833333299</v>
      </c>
      <c r="H162" s="13">
        <v>45412.999305555597</v>
      </c>
      <c r="I162" s="14">
        <v>45404</v>
      </c>
      <c r="J162" s="16" t="s">
        <v>0</v>
      </c>
      <c r="K162" s="16" t="s">
        <v>0</v>
      </c>
      <c r="L162" s="16" t="s">
        <v>0</v>
      </c>
      <c r="M162" s="16" t="s">
        <v>0</v>
      </c>
      <c r="N162" s="16" t="s">
        <v>0</v>
      </c>
      <c r="O162" s="16" t="s">
        <v>0</v>
      </c>
      <c r="P162" s="16" t="s">
        <v>0</v>
      </c>
      <c r="Q162" s="3">
        <v>7</v>
      </c>
      <c r="R162" s="3" t="s">
        <v>107</v>
      </c>
    </row>
    <row r="163" spans="1:18" ht="90">
      <c r="A163" s="12" t="s">
        <v>171</v>
      </c>
      <c r="B163" s="12" t="str">
        <f>LEFT($C163,(FIND(" ",$C163,1)-1))</f>
        <v>A78</v>
      </c>
      <c r="C163" s="12" t="str">
        <f>MID(D163,FIND("Location: ",D163)+10,FIND("Delay:",D163)-FIND("Location: ",D163)-10)</f>
        <v xml:space="preserve">A78 NB Dutchhouse to Monktonhead - Lane1 Closure
Direction: N
</v>
      </c>
      <c r="D163" s="12" t="s">
        <v>172</v>
      </c>
      <c r="E163" s="12" t="s">
        <v>35</v>
      </c>
      <c r="F163" s="12" t="s">
        <v>160</v>
      </c>
      <c r="G163" s="13">
        <v>45404.833333333299</v>
      </c>
      <c r="H163" s="13">
        <v>45405.25</v>
      </c>
      <c r="I163" s="14">
        <v>45404</v>
      </c>
      <c r="J163" s="16" t="s">
        <v>0</v>
      </c>
      <c r="K163" s="16" t="s">
        <v>0</v>
      </c>
      <c r="L163" s="15" t="s">
        <v>50</v>
      </c>
      <c r="M163" s="15" t="s">
        <v>50</v>
      </c>
      <c r="N163" s="15" t="s">
        <v>50</v>
      </c>
      <c r="O163" s="15" t="s">
        <v>50</v>
      </c>
      <c r="P163" s="15" t="s">
        <v>50</v>
      </c>
      <c r="Q163" s="3">
        <v>2</v>
      </c>
      <c r="R163" s="3" t="s">
        <v>173</v>
      </c>
    </row>
    <row r="164" spans="1:18" ht="90">
      <c r="A164" s="12" t="s">
        <v>174</v>
      </c>
      <c r="B164" s="12" t="str">
        <f>LEFT($C164,(FIND(" ",$C164,1)-1))</f>
        <v>A78</v>
      </c>
      <c r="C164" s="12" t="str">
        <f>MID(D164,FIND("Location: ",D164)+10,FIND("Delay:",D164)-FIND("Location: ",D164)-10)</f>
        <v xml:space="preserve">A78 SB  Monktonhead to Dutchhouse - Lane Closure 
Direction: S
</v>
      </c>
      <c r="D164" s="12" t="s">
        <v>175</v>
      </c>
      <c r="E164" s="12" t="s">
        <v>35</v>
      </c>
      <c r="F164" s="12" t="s">
        <v>160</v>
      </c>
      <c r="G164" s="13">
        <v>45404.833333333299</v>
      </c>
      <c r="H164" s="13">
        <v>45405.25</v>
      </c>
      <c r="I164" s="14">
        <v>45404</v>
      </c>
      <c r="J164" s="16" t="s">
        <v>0</v>
      </c>
      <c r="K164" s="16" t="s">
        <v>0</v>
      </c>
      <c r="L164" s="15" t="s">
        <v>50</v>
      </c>
      <c r="M164" s="15" t="s">
        <v>50</v>
      </c>
      <c r="N164" s="15" t="s">
        <v>50</v>
      </c>
      <c r="O164" s="15" t="s">
        <v>50</v>
      </c>
      <c r="P164" s="15" t="s">
        <v>50</v>
      </c>
      <c r="Q164" s="3">
        <v>2</v>
      </c>
      <c r="R164" s="3" t="s">
        <v>176</v>
      </c>
    </row>
    <row r="165" spans="1:18" ht="90">
      <c r="A165" s="12" t="s">
        <v>459</v>
      </c>
      <c r="B165" s="12" t="str">
        <f>LEFT($C165,(FIND(" ",$C165,1)-1))</f>
        <v>A78</v>
      </c>
      <c r="C165" s="12" t="str">
        <f>MID(D165,FIND("Location: ",D165)+10,FIND("Delay:",D165)-FIND("Location: ",D165)-10)</f>
        <v xml:space="preserve">A78 NB Inverkip Rd - 3 Way TTL's
Direction: N
</v>
      </c>
      <c r="D165" s="12" t="s">
        <v>460</v>
      </c>
      <c r="E165" s="12" t="s">
        <v>96</v>
      </c>
      <c r="F165" s="12" t="s">
        <v>434</v>
      </c>
      <c r="G165" s="13">
        <v>45405.833333333299</v>
      </c>
      <c r="H165" s="13">
        <v>45406.25</v>
      </c>
      <c r="I165" s="14">
        <v>45404</v>
      </c>
      <c r="J165" s="15" t="s">
        <v>50</v>
      </c>
      <c r="K165" s="16" t="s">
        <v>0</v>
      </c>
      <c r="L165" s="16" t="s">
        <v>0</v>
      </c>
      <c r="M165" s="15" t="s">
        <v>50</v>
      </c>
      <c r="N165" s="15" t="s">
        <v>50</v>
      </c>
      <c r="O165" s="15" t="s">
        <v>50</v>
      </c>
      <c r="P165" s="15" t="s">
        <v>50</v>
      </c>
      <c r="Q165" s="3">
        <v>2</v>
      </c>
      <c r="R165" s="3" t="s">
        <v>461</v>
      </c>
    </row>
    <row r="166" spans="1:18" ht="90">
      <c r="A166" s="12" t="s">
        <v>462</v>
      </c>
      <c r="B166" s="12" t="str">
        <f>LEFT($C166,(FIND(" ",$C166,1)-1))</f>
        <v>A78</v>
      </c>
      <c r="C166" s="12" t="str">
        <f>MID(D166,FIND("Location: ",D166)+10,FIND("Delay:",D166)-FIND("Location: ",D166)-10)</f>
        <v xml:space="preserve">A78 SB Inverkip Rd  - 3 Way TTL's
Direction: S
</v>
      </c>
      <c r="D166" s="12" t="s">
        <v>463</v>
      </c>
      <c r="E166" s="12" t="s">
        <v>96</v>
      </c>
      <c r="F166" s="12" t="s">
        <v>434</v>
      </c>
      <c r="G166" s="13">
        <v>45405.833333333299</v>
      </c>
      <c r="H166" s="13">
        <v>45406.25</v>
      </c>
      <c r="I166" s="14">
        <v>45404</v>
      </c>
      <c r="J166" s="15" t="s">
        <v>50</v>
      </c>
      <c r="K166" s="16" t="s">
        <v>0</v>
      </c>
      <c r="L166" s="16" t="s">
        <v>0</v>
      </c>
      <c r="M166" s="15" t="s">
        <v>50</v>
      </c>
      <c r="N166" s="15" t="s">
        <v>50</v>
      </c>
      <c r="O166" s="15" t="s">
        <v>50</v>
      </c>
      <c r="P166" s="15" t="s">
        <v>50</v>
      </c>
      <c r="Q166" s="3">
        <v>2</v>
      </c>
      <c r="R166" s="3" t="s">
        <v>464</v>
      </c>
    </row>
    <row r="167" spans="1:18" ht="90">
      <c r="A167" s="12" t="s">
        <v>478</v>
      </c>
      <c r="B167" s="12" t="str">
        <f>LEFT($C167,(FIND(" ",$C167,1)-1))</f>
        <v>A78</v>
      </c>
      <c r="C167" s="12" t="str">
        <f>MID(D167,FIND("Location: ",D167)+10,FIND("Delay:",D167)-FIND("Location: ",D167)-10)</f>
        <v xml:space="preserve">A78 NB Irvine Rd at Kelburn Waterfall - TTLS
Direction: N
</v>
      </c>
      <c r="D167" s="12" t="s">
        <v>479</v>
      </c>
      <c r="E167" s="12" t="s">
        <v>70</v>
      </c>
      <c r="F167" s="12" t="s">
        <v>480</v>
      </c>
      <c r="G167" s="13">
        <v>45404.395833333299</v>
      </c>
      <c r="H167" s="13">
        <v>45408.645833333299</v>
      </c>
      <c r="I167" s="14">
        <v>45404</v>
      </c>
      <c r="J167" s="16" t="s">
        <v>0</v>
      </c>
      <c r="K167" s="16" t="s">
        <v>0</v>
      </c>
      <c r="L167" s="16" t="s">
        <v>0</v>
      </c>
      <c r="M167" s="16" t="s">
        <v>0</v>
      </c>
      <c r="N167" s="16" t="s">
        <v>0</v>
      </c>
      <c r="O167" s="15" t="s">
        <v>50</v>
      </c>
      <c r="P167" s="15" t="s">
        <v>50</v>
      </c>
      <c r="Q167" s="3">
        <v>5</v>
      </c>
      <c r="R167" s="3" t="s">
        <v>481</v>
      </c>
    </row>
    <row r="168" spans="1:18" ht="90">
      <c r="A168" s="12" t="s">
        <v>482</v>
      </c>
      <c r="B168" s="12" t="str">
        <f>LEFT($C168,(FIND(" ",$C168,1)-1))</f>
        <v>A78</v>
      </c>
      <c r="C168" s="12" t="str">
        <f>MID(D168,FIND("Location: ",D168)+10,FIND("Delay:",D168)-FIND("Location: ",D168)-10)</f>
        <v xml:space="preserve">A78 SB Irvine Rd at Kelburn Waterfall - TTLS
Direction: S
</v>
      </c>
      <c r="D168" s="12" t="s">
        <v>483</v>
      </c>
      <c r="E168" s="12" t="s">
        <v>70</v>
      </c>
      <c r="F168" s="12" t="s">
        <v>480</v>
      </c>
      <c r="G168" s="13">
        <v>45404.395833333299</v>
      </c>
      <c r="H168" s="13">
        <v>45408.645833333299</v>
      </c>
      <c r="I168" s="14">
        <v>45404</v>
      </c>
      <c r="J168" s="16" t="s">
        <v>0</v>
      </c>
      <c r="K168" s="16" t="s">
        <v>0</v>
      </c>
      <c r="L168" s="16" t="s">
        <v>0</v>
      </c>
      <c r="M168" s="16" t="s">
        <v>0</v>
      </c>
      <c r="N168" s="16" t="s">
        <v>0</v>
      </c>
      <c r="O168" s="15" t="s">
        <v>50</v>
      </c>
      <c r="P168" s="15" t="s">
        <v>50</v>
      </c>
      <c r="Q168" s="3">
        <v>5</v>
      </c>
      <c r="R168" s="3" t="s">
        <v>484</v>
      </c>
    </row>
    <row r="169" spans="1:18" ht="90">
      <c r="A169" s="12" t="s">
        <v>544</v>
      </c>
      <c r="B169" s="12" t="str">
        <f>LEFT($C169,(FIND(" ",$C169,1)-1))</f>
        <v>A78</v>
      </c>
      <c r="C169" s="12" t="str">
        <f>MID(D169,FIND("Location: ",D169)+10,FIND("Delay:",D169)-FIND("Location: ",D169)-10)</f>
        <v xml:space="preserve">A78 NB Approach to Bullring RBT - Lane Closure
Direction: N
</v>
      </c>
      <c r="D169" s="12" t="s">
        <v>545</v>
      </c>
      <c r="E169" s="12" t="s">
        <v>35</v>
      </c>
      <c r="F169" s="12" t="s">
        <v>121</v>
      </c>
      <c r="G169" s="13">
        <v>43192</v>
      </c>
      <c r="H169" s="13">
        <v>45747.999305555597</v>
      </c>
      <c r="I169" s="14">
        <v>45404</v>
      </c>
      <c r="J169" s="16" t="s">
        <v>0</v>
      </c>
      <c r="K169" s="16" t="s">
        <v>0</v>
      </c>
      <c r="L169" s="16" t="s">
        <v>0</v>
      </c>
      <c r="M169" s="16" t="s">
        <v>0</v>
      </c>
      <c r="N169" s="16" t="s">
        <v>0</v>
      </c>
      <c r="O169" s="16" t="s">
        <v>0</v>
      </c>
      <c r="P169" s="16" t="s">
        <v>0</v>
      </c>
      <c r="Q169" s="3">
        <v>7</v>
      </c>
      <c r="R169" s="3" t="s">
        <v>546</v>
      </c>
    </row>
    <row r="170" spans="1:18" ht="90">
      <c r="A170" s="12" t="s">
        <v>660</v>
      </c>
      <c r="B170" s="12" t="str">
        <f>LEFT($C170,(FIND(" ",$C170,1)-1))</f>
        <v>A78</v>
      </c>
      <c r="C170" s="12" t="str">
        <f>MID(D170,FIND("Location: ",D170)+10,FIND("Delay:",D170)-FIND("Location: ",D170)-10)</f>
        <v xml:space="preserve">A78 SB Inverkip St  Greenock Lane closures 
Direction: S
</v>
      </c>
      <c r="D170" s="12" t="s">
        <v>661</v>
      </c>
      <c r="E170" s="12" t="s">
        <v>35</v>
      </c>
      <c r="F170" s="12" t="s">
        <v>662</v>
      </c>
      <c r="G170" s="13">
        <v>45408.833333333299</v>
      </c>
      <c r="H170" s="13">
        <v>45409.25</v>
      </c>
      <c r="I170" s="14">
        <v>45404</v>
      </c>
      <c r="J170" s="15" t="s">
        <v>50</v>
      </c>
      <c r="K170" s="15" t="s">
        <v>50</v>
      </c>
      <c r="L170" s="15" t="s">
        <v>50</v>
      </c>
      <c r="M170" s="15" t="s">
        <v>50</v>
      </c>
      <c r="N170" s="16" t="s">
        <v>0</v>
      </c>
      <c r="O170" s="16" t="s">
        <v>0</v>
      </c>
      <c r="P170" s="15" t="s">
        <v>50</v>
      </c>
      <c r="Q170" s="3">
        <v>4</v>
      </c>
      <c r="R170" s="3" t="s">
        <v>663</v>
      </c>
    </row>
    <row r="171" spans="1:18" ht="90">
      <c r="A171" s="12" t="s">
        <v>704</v>
      </c>
      <c r="B171" s="12" t="str">
        <f>LEFT($C171,(FIND(" ",$C171,1)-1))</f>
        <v>A78</v>
      </c>
      <c r="C171" s="12" t="str">
        <f>MID(D171,FIND("Location: ",D171)+10,FIND("Delay:",D171)-FIND("Location: ",D171)-10)</f>
        <v xml:space="preserve">A78 Skelmorlie SB- TTL
Direction: S
</v>
      </c>
      <c r="D171" s="12" t="s">
        <v>705</v>
      </c>
      <c r="E171" s="12" t="s">
        <v>251</v>
      </c>
      <c r="F171" s="12" t="s">
        <v>49</v>
      </c>
      <c r="G171" s="13">
        <v>45407.395833333299</v>
      </c>
      <c r="H171" s="13">
        <v>45407.645833333299</v>
      </c>
      <c r="I171" s="14">
        <v>45404</v>
      </c>
      <c r="J171" s="15" t="s">
        <v>50</v>
      </c>
      <c r="K171" s="15" t="s">
        <v>50</v>
      </c>
      <c r="L171" s="15" t="s">
        <v>50</v>
      </c>
      <c r="M171" s="16" t="s">
        <v>0</v>
      </c>
      <c r="N171" s="15" t="s">
        <v>50</v>
      </c>
      <c r="O171" s="15" t="s">
        <v>50</v>
      </c>
      <c r="P171" s="15" t="s">
        <v>50</v>
      </c>
      <c r="Q171" s="3">
        <v>1</v>
      </c>
      <c r="R171" s="3" t="s">
        <v>706</v>
      </c>
    </row>
    <row r="172" spans="1:18" ht="90">
      <c r="A172" s="12" t="s">
        <v>707</v>
      </c>
      <c r="B172" s="12" t="str">
        <f>LEFT($C172,(FIND(" ",$C172,1)-1))</f>
        <v>A78</v>
      </c>
      <c r="C172" s="12" t="str">
        <f>MID(D172,FIND("Location: ",D172)+10,FIND("Delay:",D172)-FIND("Location: ",D172)-10)</f>
        <v xml:space="preserve">A78 Skelmorlie NB- TTL
Direction: N
</v>
      </c>
      <c r="D172" s="12" t="s">
        <v>708</v>
      </c>
      <c r="E172" s="12" t="s">
        <v>251</v>
      </c>
      <c r="F172" s="12" t="s">
        <v>49</v>
      </c>
      <c r="G172" s="13">
        <v>45407.395833333299</v>
      </c>
      <c r="H172" s="13">
        <v>45407.645833333299</v>
      </c>
      <c r="I172" s="14">
        <v>45404</v>
      </c>
      <c r="J172" s="15" t="s">
        <v>50</v>
      </c>
      <c r="K172" s="15" t="s">
        <v>50</v>
      </c>
      <c r="L172" s="15" t="s">
        <v>50</v>
      </c>
      <c r="M172" s="16" t="s">
        <v>0</v>
      </c>
      <c r="N172" s="15" t="s">
        <v>50</v>
      </c>
      <c r="O172" s="15" t="s">
        <v>50</v>
      </c>
      <c r="P172" s="15" t="s">
        <v>50</v>
      </c>
      <c r="Q172" s="3">
        <v>1</v>
      </c>
      <c r="R172" s="3" t="s">
        <v>709</v>
      </c>
    </row>
    <row r="173" spans="1:18" ht="90">
      <c r="A173" s="12" t="s">
        <v>724</v>
      </c>
      <c r="B173" s="12" t="str">
        <f>LEFT($C173,(FIND(" ",$C173,1)-1))</f>
        <v>A78</v>
      </c>
      <c r="C173" s="12" t="str">
        <f>MID(D173,FIND("Location: ",D173)+10,FIND("Delay:",D173)-FIND("Location: ",D173)-10)</f>
        <v xml:space="preserve">A78 NB Snowdon Terrace Seamill - Give and Take 
Direction: N
</v>
      </c>
      <c r="D173" s="12" t="s">
        <v>725</v>
      </c>
      <c r="E173" s="12" t="s">
        <v>726</v>
      </c>
      <c r="F173" s="12" t="s">
        <v>727</v>
      </c>
      <c r="G173" s="13">
        <v>45397.395833333299</v>
      </c>
      <c r="H173" s="13">
        <v>45408.666666666701</v>
      </c>
      <c r="I173" s="14">
        <v>45404</v>
      </c>
      <c r="J173" s="16" t="s">
        <v>0</v>
      </c>
      <c r="K173" s="16" t="s">
        <v>0</v>
      </c>
      <c r="L173" s="16" t="s">
        <v>0</v>
      </c>
      <c r="M173" s="16" t="s">
        <v>0</v>
      </c>
      <c r="N173" s="16" t="s">
        <v>0</v>
      </c>
      <c r="O173" s="15" t="s">
        <v>50</v>
      </c>
      <c r="P173" s="15" t="s">
        <v>50</v>
      </c>
      <c r="Q173" s="3">
        <v>5</v>
      </c>
      <c r="R173" s="3" t="s">
        <v>728</v>
      </c>
    </row>
    <row r="174" spans="1:18" ht="90">
      <c r="A174" s="12" t="s">
        <v>729</v>
      </c>
      <c r="B174" s="12" t="str">
        <f>LEFT($C174,(FIND(" ",$C174,1)-1))</f>
        <v>A78</v>
      </c>
      <c r="C174" s="12" t="str">
        <f>MID(D174,FIND("Location: ",D174)+10,FIND("Delay:",D174)-FIND("Location: ",D174)-10)</f>
        <v xml:space="preserve">A78 SB Snowdon Terrace Seamill - Give and Take 
Direction: S
</v>
      </c>
      <c r="D174" s="12" t="s">
        <v>730</v>
      </c>
      <c r="E174" s="12" t="s">
        <v>726</v>
      </c>
      <c r="F174" s="12" t="s">
        <v>727</v>
      </c>
      <c r="G174" s="13">
        <v>45397.395833333299</v>
      </c>
      <c r="H174" s="13">
        <v>45408.666666666701</v>
      </c>
      <c r="I174" s="14">
        <v>45404</v>
      </c>
      <c r="J174" s="16" t="s">
        <v>0</v>
      </c>
      <c r="K174" s="16" t="s">
        <v>0</v>
      </c>
      <c r="L174" s="16" t="s">
        <v>0</v>
      </c>
      <c r="M174" s="16" t="s">
        <v>0</v>
      </c>
      <c r="N174" s="16" t="s">
        <v>0</v>
      </c>
      <c r="O174" s="15" t="s">
        <v>50</v>
      </c>
      <c r="P174" s="15" t="s">
        <v>50</v>
      </c>
      <c r="Q174" s="3">
        <v>5</v>
      </c>
      <c r="R174" s="3" t="s">
        <v>731</v>
      </c>
    </row>
    <row r="175" spans="1:18" ht="90">
      <c r="A175" s="12" t="s">
        <v>784</v>
      </c>
      <c r="B175" s="12" t="str">
        <f>LEFT($C175,(FIND(" ",$C175,1)-1))</f>
        <v>A78</v>
      </c>
      <c r="C175" s="12" t="str">
        <f>MID(D175,FIND("Location: ",D175)+10,FIND("Delay:",D175)-FIND("Location: ",D175)-10)</f>
        <v xml:space="preserve">A78  Main Road Fairlie SB- TTL
Direction: S
</v>
      </c>
      <c r="D175" s="12" t="s">
        <v>785</v>
      </c>
      <c r="E175" s="12" t="s">
        <v>251</v>
      </c>
      <c r="F175" s="12" t="s">
        <v>49</v>
      </c>
      <c r="G175" s="13">
        <v>45406.833333333299</v>
      </c>
      <c r="H175" s="13">
        <v>45407.25</v>
      </c>
      <c r="I175" s="14">
        <v>45404</v>
      </c>
      <c r="J175" s="15" t="s">
        <v>50</v>
      </c>
      <c r="K175" s="15" t="s">
        <v>50</v>
      </c>
      <c r="L175" s="16" t="s">
        <v>0</v>
      </c>
      <c r="M175" s="16" t="s">
        <v>0</v>
      </c>
      <c r="N175" s="15" t="s">
        <v>50</v>
      </c>
      <c r="O175" s="15" t="s">
        <v>50</v>
      </c>
      <c r="P175" s="15" t="s">
        <v>50</v>
      </c>
      <c r="Q175" s="3">
        <v>2</v>
      </c>
      <c r="R175" s="3" t="s">
        <v>786</v>
      </c>
    </row>
    <row r="176" spans="1:18" ht="90">
      <c r="A176" s="12" t="s">
        <v>787</v>
      </c>
      <c r="B176" s="12" t="str">
        <f>LEFT($C176,(FIND(" ",$C176,1)-1))</f>
        <v>A78</v>
      </c>
      <c r="C176" s="12" t="str">
        <f>MID(D176,FIND("Location: ",D176)+10,FIND("Delay:",D176)-FIND("Location: ",D176)-10)</f>
        <v xml:space="preserve">A78 Main Road  Fairlie NB- TTL
Direction: N
</v>
      </c>
      <c r="D176" s="12" t="s">
        <v>788</v>
      </c>
      <c r="E176" s="12" t="s">
        <v>251</v>
      </c>
      <c r="F176" s="12" t="s">
        <v>49</v>
      </c>
      <c r="G176" s="13">
        <v>45406.833333333299</v>
      </c>
      <c r="H176" s="13">
        <v>45407.25</v>
      </c>
      <c r="I176" s="14">
        <v>45404</v>
      </c>
      <c r="J176" s="15" t="s">
        <v>50</v>
      </c>
      <c r="K176" s="15" t="s">
        <v>50</v>
      </c>
      <c r="L176" s="16" t="s">
        <v>0</v>
      </c>
      <c r="M176" s="16" t="s">
        <v>0</v>
      </c>
      <c r="N176" s="15" t="s">
        <v>50</v>
      </c>
      <c r="O176" s="15" t="s">
        <v>50</v>
      </c>
      <c r="P176" s="15" t="s">
        <v>50</v>
      </c>
      <c r="Q176" s="3">
        <v>2</v>
      </c>
      <c r="R176" s="3" t="s">
        <v>789</v>
      </c>
    </row>
    <row r="177" spans="1:18" ht="90">
      <c r="A177" s="12" t="s">
        <v>803</v>
      </c>
      <c r="B177" s="12" t="str">
        <f>LEFT($C177,(FIND(" ",$C177,1)-1))</f>
        <v>A78</v>
      </c>
      <c r="C177" s="12" t="str">
        <f>MID(D177,FIND("Location: ",D177)+10,FIND("Delay:",D177)-FIND("Location: ",D177)-10)</f>
        <v xml:space="preserve">A78 EB  Inverkip Road IBM  Lane Closures 
Direction: E
</v>
      </c>
      <c r="D177" s="12" t="s">
        <v>804</v>
      </c>
      <c r="E177" s="12" t="s">
        <v>35</v>
      </c>
      <c r="F177" s="12" t="s">
        <v>805</v>
      </c>
      <c r="G177" s="13">
        <v>45406.395833333299</v>
      </c>
      <c r="H177" s="13">
        <v>45406.645833333299</v>
      </c>
      <c r="I177" s="14">
        <v>45404</v>
      </c>
      <c r="J177" s="15" t="s">
        <v>50</v>
      </c>
      <c r="K177" s="15" t="s">
        <v>50</v>
      </c>
      <c r="L177" s="16" t="s">
        <v>0</v>
      </c>
      <c r="M177" s="15" t="s">
        <v>50</v>
      </c>
      <c r="N177" s="15" t="s">
        <v>50</v>
      </c>
      <c r="O177" s="15" t="s">
        <v>50</v>
      </c>
      <c r="P177" s="15" t="s">
        <v>50</v>
      </c>
      <c r="Q177" s="3">
        <v>1</v>
      </c>
      <c r="R177" s="3" t="s">
        <v>806</v>
      </c>
    </row>
    <row r="178" spans="1:18" ht="90">
      <c r="A178" s="12" t="s">
        <v>918</v>
      </c>
      <c r="B178" s="12" t="str">
        <f>LEFT($C178,(FIND(" ",$C178,1)-1))</f>
        <v>A78</v>
      </c>
      <c r="C178" s="12" t="str">
        <f>MID(D178,FIND("Location: ",D178)+10,FIND("Delay:",D178)-FIND("Location: ",D178)-10)</f>
        <v xml:space="preserve">A78 NB Montfode Rbt to West Kilbride  - TTLS 
Direction: N
</v>
      </c>
      <c r="D178" s="12" t="s">
        <v>919</v>
      </c>
      <c r="E178" s="12" t="s">
        <v>596</v>
      </c>
      <c r="F178" s="12" t="s">
        <v>727</v>
      </c>
      <c r="G178" s="13">
        <v>45404.791666666701</v>
      </c>
      <c r="H178" s="13">
        <v>45409.25</v>
      </c>
      <c r="I178" s="14">
        <v>45404</v>
      </c>
      <c r="J178" s="16" t="s">
        <v>0</v>
      </c>
      <c r="K178" s="16" t="s">
        <v>0</v>
      </c>
      <c r="L178" s="16" t="s">
        <v>0</v>
      </c>
      <c r="M178" s="16" t="s">
        <v>0</v>
      </c>
      <c r="N178" s="16" t="s">
        <v>0</v>
      </c>
      <c r="O178" s="16" t="s">
        <v>0</v>
      </c>
      <c r="P178" s="15" t="s">
        <v>50</v>
      </c>
      <c r="Q178" s="3">
        <v>10</v>
      </c>
      <c r="R178" s="3" t="s">
        <v>920</v>
      </c>
    </row>
    <row r="179" spans="1:18" ht="90">
      <c r="A179" s="12" t="s">
        <v>921</v>
      </c>
      <c r="B179" s="12" t="str">
        <f>LEFT($C179,(FIND(" ",$C179,1)-1))</f>
        <v>A78</v>
      </c>
      <c r="C179" s="12" t="str">
        <f>MID(D179,FIND("Location: ",D179)+10,FIND("Delay:",D179)-FIND("Location: ",D179)-10)</f>
        <v xml:space="preserve">A78 SB West Kilbride to Montfode Rbt   - TTLS 
Direction: S
</v>
      </c>
      <c r="D179" s="12" t="s">
        <v>922</v>
      </c>
      <c r="E179" s="12" t="s">
        <v>596</v>
      </c>
      <c r="F179" s="12" t="s">
        <v>727</v>
      </c>
      <c r="G179" s="13">
        <v>45404.791666666701</v>
      </c>
      <c r="H179" s="13">
        <v>45409.25</v>
      </c>
      <c r="I179" s="14">
        <v>45404</v>
      </c>
      <c r="J179" s="16" t="s">
        <v>0</v>
      </c>
      <c r="K179" s="16" t="s">
        <v>0</v>
      </c>
      <c r="L179" s="16" t="s">
        <v>0</v>
      </c>
      <c r="M179" s="16" t="s">
        <v>0</v>
      </c>
      <c r="N179" s="16" t="s">
        <v>0</v>
      </c>
      <c r="O179" s="16" t="s">
        <v>0</v>
      </c>
      <c r="P179" s="15" t="s">
        <v>50</v>
      </c>
      <c r="Q179" s="3">
        <v>10</v>
      </c>
      <c r="R179" s="3" t="s">
        <v>923</v>
      </c>
    </row>
    <row r="180" spans="1:18" ht="90">
      <c r="A180" s="12" t="s">
        <v>113</v>
      </c>
      <c r="B180" s="12" t="str">
        <f>LEFT($C180,(FIND(" ",$C180,1)-1))</f>
        <v>A8</v>
      </c>
      <c r="C180" s="12" t="str">
        <f>MID(D180,FIND("Location: ",D180)+10,FIND("Delay:",D180)-FIND("Location: ",D180)-10)</f>
        <v xml:space="preserve">A8 WB Bullring RBt @ A78  SB HIgh Street Greenock - Diversion
Direction: W
</v>
      </c>
      <c r="D180" s="12" t="s">
        <v>114</v>
      </c>
      <c r="E180" s="12" t="s">
        <v>115</v>
      </c>
      <c r="F180" s="12" t="s">
        <v>116</v>
      </c>
      <c r="G180" s="13">
        <v>45323.291666666701</v>
      </c>
      <c r="H180" s="13">
        <v>45597.791666666701</v>
      </c>
      <c r="I180" s="14">
        <v>45404</v>
      </c>
      <c r="J180" s="16" t="s">
        <v>0</v>
      </c>
      <c r="K180" s="16" t="s">
        <v>0</v>
      </c>
      <c r="L180" s="16" t="s">
        <v>0</v>
      </c>
      <c r="M180" s="16" t="s">
        <v>0</v>
      </c>
      <c r="N180" s="16" t="s">
        <v>0</v>
      </c>
      <c r="O180" s="16" t="s">
        <v>0</v>
      </c>
      <c r="P180" s="16" t="s">
        <v>0</v>
      </c>
      <c r="Q180" s="3">
        <v>7</v>
      </c>
      <c r="R180" s="3" t="s">
        <v>117</v>
      </c>
    </row>
    <row r="181" spans="1:18" ht="120">
      <c r="A181" s="12" t="s">
        <v>432</v>
      </c>
      <c r="B181" s="12" t="str">
        <f>LEFT($C181,(FIND(" ",$C181,1)-1))</f>
        <v>A8</v>
      </c>
      <c r="C181" s="12" t="str">
        <f>MID(D181,FIND("Location: ",D181)+10,FIND("Delay:",D181)-FIND("Location: ",D181)-10)</f>
        <v xml:space="preserve">A8 Bullring Rbt - Closure 
Direction: E
</v>
      </c>
      <c r="D181" s="12" t="s">
        <v>433</v>
      </c>
      <c r="E181" s="12" t="s">
        <v>19</v>
      </c>
      <c r="F181" s="12" t="s">
        <v>434</v>
      </c>
      <c r="G181" s="13">
        <v>45406.833333333299</v>
      </c>
      <c r="H181" s="13">
        <v>45407.25</v>
      </c>
      <c r="I181" s="14">
        <v>45404</v>
      </c>
      <c r="J181" s="15" t="s">
        <v>50</v>
      </c>
      <c r="K181" s="15" t="s">
        <v>50</v>
      </c>
      <c r="L181" s="16" t="s">
        <v>0</v>
      </c>
      <c r="M181" s="16" t="s">
        <v>0</v>
      </c>
      <c r="N181" s="15" t="s">
        <v>50</v>
      </c>
      <c r="O181" s="15" t="s">
        <v>50</v>
      </c>
      <c r="P181" s="15" t="s">
        <v>50</v>
      </c>
      <c r="Q181" s="3">
        <v>2</v>
      </c>
      <c r="R181" s="3" t="s">
        <v>435</v>
      </c>
    </row>
    <row r="182" spans="1:18" ht="90">
      <c r="A182" s="12" t="s">
        <v>436</v>
      </c>
      <c r="B182" s="12" t="str">
        <f>LEFT($C182,(FIND(" ",$C182,1)-1))</f>
        <v>A8</v>
      </c>
      <c r="C182" s="12" t="str">
        <f>MID(D182,FIND("Location: ",D182)+10,FIND("Delay:",D182)-FIND("Location: ",D182)-10)</f>
        <v xml:space="preserve">A8 WB Dalrymple Street - Bullring - O/S Lane Closure 
Direction: W
</v>
      </c>
      <c r="D182" s="12" t="s">
        <v>437</v>
      </c>
      <c r="E182" s="12" t="s">
        <v>305</v>
      </c>
      <c r="F182" s="12" t="s">
        <v>434</v>
      </c>
      <c r="G182" s="13">
        <v>45406.833333333299</v>
      </c>
      <c r="H182" s="13">
        <v>45407.25</v>
      </c>
      <c r="I182" s="14">
        <v>45404</v>
      </c>
      <c r="J182" s="15" t="s">
        <v>50</v>
      </c>
      <c r="K182" s="15" t="s">
        <v>50</v>
      </c>
      <c r="L182" s="16" t="s">
        <v>0</v>
      </c>
      <c r="M182" s="16" t="s">
        <v>0</v>
      </c>
      <c r="N182" s="15" t="s">
        <v>50</v>
      </c>
      <c r="O182" s="15" t="s">
        <v>50</v>
      </c>
      <c r="P182" s="15" t="s">
        <v>50</v>
      </c>
      <c r="Q182" s="3">
        <v>2</v>
      </c>
      <c r="R182" s="3" t="s">
        <v>438</v>
      </c>
    </row>
    <row r="183" spans="1:18" ht="90">
      <c r="A183" s="12" t="s">
        <v>439</v>
      </c>
      <c r="B183" s="12" t="str">
        <f>LEFT($C183,(FIND(" ",$C183,1)-1))</f>
        <v>A8</v>
      </c>
      <c r="C183" s="12" t="str">
        <f>MID(D183,FIND("Location: ",D183)+10,FIND("Delay:",D183)-FIND("Location: ",D183)-10)</f>
        <v xml:space="preserve">A8 Bullring Rbt -  Lane Closure 
Direction: W
</v>
      </c>
      <c r="D183" s="12" t="s">
        <v>440</v>
      </c>
      <c r="E183" s="12" t="s">
        <v>305</v>
      </c>
      <c r="F183" s="12" t="s">
        <v>434</v>
      </c>
      <c r="G183" s="13">
        <v>45406.833333333299</v>
      </c>
      <c r="H183" s="13">
        <v>45407.25</v>
      </c>
      <c r="I183" s="14">
        <v>45404</v>
      </c>
      <c r="J183" s="15" t="s">
        <v>50</v>
      </c>
      <c r="K183" s="15" t="s">
        <v>50</v>
      </c>
      <c r="L183" s="16" t="s">
        <v>0</v>
      </c>
      <c r="M183" s="16" t="s">
        <v>0</v>
      </c>
      <c r="N183" s="15" t="s">
        <v>50</v>
      </c>
      <c r="O183" s="15" t="s">
        <v>50</v>
      </c>
      <c r="P183" s="15" t="s">
        <v>50</v>
      </c>
      <c r="Q183" s="3">
        <v>2</v>
      </c>
      <c r="R183" s="3" t="s">
        <v>441</v>
      </c>
    </row>
    <row r="184" spans="1:18" ht="90">
      <c r="A184" s="12" t="s">
        <v>445</v>
      </c>
      <c r="B184" s="12" t="str">
        <f>LEFT($C184,(FIND(" ",$C184,1)-1))</f>
        <v>A8</v>
      </c>
      <c r="C184" s="12" t="str">
        <f>MID(D184,FIND("Location: ",D184)+10,FIND("Delay:",D184)-FIND("Location: ",D184)-10)</f>
        <v xml:space="preserve">A8 Newark - Woodhall  EB - Total Closure 
Direction: E
</v>
      </c>
      <c r="D184" s="12" t="s">
        <v>446</v>
      </c>
      <c r="E184" s="12" t="s">
        <v>19</v>
      </c>
      <c r="F184" s="12" t="s">
        <v>447</v>
      </c>
      <c r="G184" s="13">
        <v>45407.833333333299</v>
      </c>
      <c r="H184" s="13">
        <v>45408.25</v>
      </c>
      <c r="I184" s="14">
        <v>45404</v>
      </c>
      <c r="J184" s="15" t="s">
        <v>50</v>
      </c>
      <c r="K184" s="15" t="s">
        <v>50</v>
      </c>
      <c r="L184" s="15" t="s">
        <v>50</v>
      </c>
      <c r="M184" s="16" t="s">
        <v>0</v>
      </c>
      <c r="N184" s="16" t="s">
        <v>0</v>
      </c>
      <c r="O184" s="15" t="s">
        <v>50</v>
      </c>
      <c r="P184" s="15" t="s">
        <v>50</v>
      </c>
      <c r="Q184" s="3">
        <v>4</v>
      </c>
      <c r="R184" s="3" t="s">
        <v>448</v>
      </c>
    </row>
    <row r="185" spans="1:18" ht="90">
      <c r="A185" s="12" t="s">
        <v>449</v>
      </c>
      <c r="B185" s="12" t="str">
        <f>LEFT($C185,(FIND(" ",$C185,1)-1))</f>
        <v>A8</v>
      </c>
      <c r="C185" s="12" t="str">
        <f>MID(D185,FIND("Location: ",D185)+10,FIND("Delay:",D185)-FIND("Location: ",D185)-10)</f>
        <v xml:space="preserve">A8 Newark Rbt - Outer ring closure 
Direction: E
</v>
      </c>
      <c r="D185" s="12" t="s">
        <v>450</v>
      </c>
      <c r="E185" s="12" t="s">
        <v>305</v>
      </c>
      <c r="F185" s="12" t="s">
        <v>451</v>
      </c>
      <c r="G185" s="13">
        <v>45407.833333333299</v>
      </c>
      <c r="H185" s="13">
        <v>45408.25</v>
      </c>
      <c r="I185" s="14">
        <v>45404</v>
      </c>
      <c r="J185" s="15" t="s">
        <v>50</v>
      </c>
      <c r="K185" s="15" t="s">
        <v>50</v>
      </c>
      <c r="L185" s="15" t="s">
        <v>50</v>
      </c>
      <c r="M185" s="16" t="s">
        <v>0</v>
      </c>
      <c r="N185" s="16" t="s">
        <v>0</v>
      </c>
      <c r="O185" s="15" t="s">
        <v>50</v>
      </c>
      <c r="P185" s="15" t="s">
        <v>50</v>
      </c>
      <c r="Q185" s="3">
        <v>4</v>
      </c>
      <c r="R185" s="3" t="s">
        <v>452</v>
      </c>
    </row>
    <row r="186" spans="1:18" ht="90">
      <c r="A186" s="12" t="s">
        <v>453</v>
      </c>
      <c r="B186" s="12" t="str">
        <f>LEFT($C186,(FIND(" ",$C186,1)-1))</f>
        <v>A8</v>
      </c>
      <c r="C186" s="12" t="str">
        <f>MID(D186,FIND("Location: ",D186)+10,FIND("Delay:",D186)-FIND("Location: ",D186)-10)</f>
        <v xml:space="preserve">A8 Glasgow Rd - Newark WB -  Lane Closure
Direction: E
</v>
      </c>
      <c r="D186" s="12" t="s">
        <v>454</v>
      </c>
      <c r="E186" s="12" t="s">
        <v>305</v>
      </c>
      <c r="F186" s="12" t="s">
        <v>451</v>
      </c>
      <c r="G186" s="13">
        <v>45407.833333333299</v>
      </c>
      <c r="H186" s="13">
        <v>45408.25</v>
      </c>
      <c r="I186" s="14">
        <v>45404</v>
      </c>
      <c r="J186" s="15" t="s">
        <v>50</v>
      </c>
      <c r="K186" s="15" t="s">
        <v>50</v>
      </c>
      <c r="L186" s="15" t="s">
        <v>50</v>
      </c>
      <c r="M186" s="16" t="s">
        <v>0</v>
      </c>
      <c r="N186" s="16" t="s">
        <v>0</v>
      </c>
      <c r="O186" s="15" t="s">
        <v>50</v>
      </c>
      <c r="P186" s="15" t="s">
        <v>50</v>
      </c>
      <c r="Q186" s="3">
        <v>4</v>
      </c>
      <c r="R186" s="3" t="s">
        <v>455</v>
      </c>
    </row>
    <row r="187" spans="1:18" ht="90">
      <c r="A187" s="12" t="s">
        <v>456</v>
      </c>
      <c r="B187" s="12" t="str">
        <f>LEFT($C187,(FIND(" ",$C187,1)-1))</f>
        <v>A8</v>
      </c>
      <c r="C187" s="12" t="str">
        <f>MID(D187,FIND("Location: ",D187)+10,FIND("Delay:",D187)-FIND("Location: ",D187)-10)</f>
        <v xml:space="preserve">A8 Glasgow Rd - Newark  EB Lane Closure
Direction: E
</v>
      </c>
      <c r="D187" s="12" t="s">
        <v>457</v>
      </c>
      <c r="E187" s="12" t="s">
        <v>305</v>
      </c>
      <c r="F187" s="12" t="s">
        <v>451</v>
      </c>
      <c r="G187" s="13">
        <v>45407.833333333299</v>
      </c>
      <c r="H187" s="13">
        <v>45408.25</v>
      </c>
      <c r="I187" s="14">
        <v>45404</v>
      </c>
      <c r="J187" s="15" t="s">
        <v>50</v>
      </c>
      <c r="K187" s="15" t="s">
        <v>50</v>
      </c>
      <c r="L187" s="15" t="s">
        <v>50</v>
      </c>
      <c r="M187" s="16" t="s">
        <v>0</v>
      </c>
      <c r="N187" s="16" t="s">
        <v>0</v>
      </c>
      <c r="O187" s="15" t="s">
        <v>50</v>
      </c>
      <c r="P187" s="15" t="s">
        <v>50</v>
      </c>
      <c r="Q187" s="3">
        <v>4</v>
      </c>
      <c r="R187" s="3" t="s">
        <v>458</v>
      </c>
    </row>
    <row r="188" spans="1:18" ht="120">
      <c r="A188" s="12" t="s">
        <v>664</v>
      </c>
      <c r="B188" s="12" t="str">
        <f>LEFT($C188,(FIND(" ",$C188,1)-1))</f>
        <v>A8</v>
      </c>
      <c r="C188" s="12" t="str">
        <f>MID(D188,FIND("Location: ",D188)+10,FIND("Delay:",D188)-FIND("Location: ",D188)-10)</f>
        <v xml:space="preserve">A8 EB Comet Rbt to Greenock Rd - Total Closure 
Direction: E
</v>
      </c>
      <c r="D188" s="12" t="s">
        <v>665</v>
      </c>
      <c r="E188" s="12" t="s">
        <v>30</v>
      </c>
      <c r="F188" s="12" t="s">
        <v>49</v>
      </c>
      <c r="G188" s="13">
        <v>45408.958333333299</v>
      </c>
      <c r="H188" s="13">
        <v>45409.25</v>
      </c>
      <c r="I188" s="14">
        <v>45404</v>
      </c>
      <c r="J188" s="15" t="s">
        <v>50</v>
      </c>
      <c r="K188" s="15" t="s">
        <v>50</v>
      </c>
      <c r="L188" s="15" t="s">
        <v>50</v>
      </c>
      <c r="M188" s="15" t="s">
        <v>50</v>
      </c>
      <c r="N188" s="16" t="s">
        <v>0</v>
      </c>
      <c r="O188" s="16" t="s">
        <v>0</v>
      </c>
      <c r="P188" s="15" t="s">
        <v>50</v>
      </c>
      <c r="Q188" s="3">
        <v>2</v>
      </c>
      <c r="R188" s="3" t="s">
        <v>666</v>
      </c>
    </row>
    <row r="189" spans="1:18" ht="90">
      <c r="A189" s="12" t="s">
        <v>732</v>
      </c>
      <c r="B189" s="12" t="str">
        <f>LEFT($C189,(FIND(" ",$C189,1)-1))</f>
        <v>A8</v>
      </c>
      <c r="C189" s="12" t="str">
        <f>MID(D189,FIND("Location: ",D189)+10,FIND("Delay:",D189)-FIND("Location: ",D189)-10)</f>
        <v xml:space="preserve">A8 EB  Greenock Road prior to Langbank Rail Bridge - Lane Closure
Direction: E
</v>
      </c>
      <c r="D189" s="12" t="s">
        <v>733</v>
      </c>
      <c r="E189" s="12" t="s">
        <v>35</v>
      </c>
      <c r="F189" s="12" t="s">
        <v>734</v>
      </c>
      <c r="G189" s="13">
        <v>45406.395833333299</v>
      </c>
      <c r="H189" s="13">
        <v>45406.645833333299</v>
      </c>
      <c r="I189" s="14">
        <v>45404</v>
      </c>
      <c r="J189" s="15" t="s">
        <v>50</v>
      </c>
      <c r="K189" s="15" t="s">
        <v>50</v>
      </c>
      <c r="L189" s="16" t="s">
        <v>0</v>
      </c>
      <c r="M189" s="15" t="s">
        <v>50</v>
      </c>
      <c r="N189" s="15" t="s">
        <v>50</v>
      </c>
      <c r="O189" s="15" t="s">
        <v>50</v>
      </c>
      <c r="P189" s="15" t="s">
        <v>50</v>
      </c>
      <c r="Q189" s="3">
        <v>1</v>
      </c>
      <c r="R189" s="3" t="s">
        <v>735</v>
      </c>
    </row>
    <row r="190" spans="1:18" ht="90">
      <c r="A190" s="12" t="s">
        <v>741</v>
      </c>
      <c r="B190" s="12" t="str">
        <f>LEFT($C190,(FIND(" ",$C190,1)-1))</f>
        <v>A8</v>
      </c>
      <c r="C190" s="12" t="str">
        <f>MID(D190,FIND("Location: ",D190)+10,FIND("Delay:",D190)-FIND("Location: ",D190)-10)</f>
        <v xml:space="preserve">A8 WB East Hamilton Street to Cartsdyke Rbt - Lane closure 
Direction: W
</v>
      </c>
      <c r="D190" s="12" t="s">
        <v>742</v>
      </c>
      <c r="E190" s="12" t="s">
        <v>743</v>
      </c>
      <c r="F190" s="12" t="s">
        <v>744</v>
      </c>
      <c r="G190" s="13">
        <v>45404.333333333299</v>
      </c>
      <c r="H190" s="13">
        <v>45415.708333333299</v>
      </c>
      <c r="I190" s="14">
        <v>45404</v>
      </c>
      <c r="J190" s="16" t="s">
        <v>0</v>
      </c>
      <c r="K190" s="16" t="s">
        <v>0</v>
      </c>
      <c r="L190" s="16" t="s">
        <v>0</v>
      </c>
      <c r="M190" s="16" t="s">
        <v>0</v>
      </c>
      <c r="N190" s="16" t="s">
        <v>0</v>
      </c>
      <c r="O190" s="15" t="s">
        <v>50</v>
      </c>
      <c r="P190" s="15" t="s">
        <v>50</v>
      </c>
      <c r="Q190" s="3">
        <v>5</v>
      </c>
      <c r="R190" s="3" t="s">
        <v>745</v>
      </c>
    </row>
    <row r="191" spans="1:18" ht="90">
      <c r="A191" s="12" t="s">
        <v>790</v>
      </c>
      <c r="B191" s="12" t="str">
        <f>LEFT($C191,(FIND(" ",$C191,1)-1))</f>
        <v>A8</v>
      </c>
      <c r="C191" s="12" t="str">
        <f>MID(D191,FIND("Location: ",D191)+10,FIND("Delay:",D191)-FIND("Location: ",D191)-10)</f>
        <v xml:space="preserve">A8 EB Greenock Road @ Langbank Rail Bridge Lane Closure 
Direction: E
</v>
      </c>
      <c r="D191" s="12" t="s">
        <v>791</v>
      </c>
      <c r="E191" s="12" t="s">
        <v>347</v>
      </c>
      <c r="F191" s="12" t="s">
        <v>792</v>
      </c>
      <c r="G191" s="13">
        <v>45407.833333333299</v>
      </c>
      <c r="H191" s="13">
        <v>45408.25</v>
      </c>
      <c r="I191" s="14">
        <v>45404</v>
      </c>
      <c r="J191" s="15" t="s">
        <v>50</v>
      </c>
      <c r="K191" s="15" t="s">
        <v>50</v>
      </c>
      <c r="L191" s="15" t="s">
        <v>50</v>
      </c>
      <c r="M191" s="16" t="s">
        <v>0</v>
      </c>
      <c r="N191" s="16" t="s">
        <v>0</v>
      </c>
      <c r="O191" s="15" t="s">
        <v>50</v>
      </c>
      <c r="P191" s="15" t="s">
        <v>50</v>
      </c>
      <c r="Q191" s="3">
        <v>2</v>
      </c>
      <c r="R191" s="3" t="s">
        <v>793</v>
      </c>
    </row>
    <row r="192" spans="1:18" ht="90">
      <c r="A192" s="12" t="s">
        <v>794</v>
      </c>
      <c r="B192" s="12" t="str">
        <f>LEFT($C192,(FIND(" ",$C192,1)-1))</f>
        <v>A8</v>
      </c>
      <c r="C192" s="12" t="str">
        <f>MID(D192,FIND("Location: ",D192)+10,FIND("Delay:",D192)-FIND("Location: ",D192)-10)</f>
        <v xml:space="preserve">A8  WB Greenock Road @ Langbank Rail Bridge Lane Closure 
Direction: W
</v>
      </c>
      <c r="D192" s="12" t="s">
        <v>795</v>
      </c>
      <c r="E192" s="12" t="s">
        <v>347</v>
      </c>
      <c r="F192" s="12" t="s">
        <v>792</v>
      </c>
      <c r="G192" s="13">
        <v>45407.833333333299</v>
      </c>
      <c r="H192" s="13">
        <v>45408.25</v>
      </c>
      <c r="I192" s="14">
        <v>45404</v>
      </c>
      <c r="J192" s="15" t="s">
        <v>50</v>
      </c>
      <c r="K192" s="15" t="s">
        <v>50</v>
      </c>
      <c r="L192" s="15" t="s">
        <v>50</v>
      </c>
      <c r="M192" s="16" t="s">
        <v>0</v>
      </c>
      <c r="N192" s="16" t="s">
        <v>0</v>
      </c>
      <c r="O192" s="15" t="s">
        <v>50</v>
      </c>
      <c r="P192" s="15" t="s">
        <v>50</v>
      </c>
      <c r="Q192" s="3">
        <v>2</v>
      </c>
      <c r="R192" s="3" t="s">
        <v>796</v>
      </c>
    </row>
    <row r="193" spans="1:18" ht="90">
      <c r="A193" s="12" t="s">
        <v>928</v>
      </c>
      <c r="B193" s="12" t="str">
        <f>LEFT($C193,(FIND(" ",$C193,1)-1))</f>
        <v>A8</v>
      </c>
      <c r="C193" s="12" t="str">
        <f>MID(D193,FIND("Location: ",D193)+10,FIND("Delay:",D193)-FIND("Location: ",D193)-10)</f>
        <v xml:space="preserve">A8 Dalrymple Street - Virginia Street EB - Convoy
Direction: E
</v>
      </c>
      <c r="D193" s="12" t="s">
        <v>929</v>
      </c>
      <c r="E193" s="12" t="s">
        <v>930</v>
      </c>
      <c r="F193" s="12" t="s">
        <v>931</v>
      </c>
      <c r="G193" s="13">
        <v>45406.833333333299</v>
      </c>
      <c r="H193" s="13">
        <v>45407.25</v>
      </c>
      <c r="I193" s="14">
        <v>45404</v>
      </c>
      <c r="J193" s="15" t="s">
        <v>50</v>
      </c>
      <c r="K193" s="15" t="s">
        <v>50</v>
      </c>
      <c r="L193" s="16" t="s">
        <v>0</v>
      </c>
      <c r="M193" s="16" t="s">
        <v>0</v>
      </c>
      <c r="N193" s="15" t="s">
        <v>50</v>
      </c>
      <c r="O193" s="15" t="s">
        <v>50</v>
      </c>
      <c r="P193" s="15" t="s">
        <v>50</v>
      </c>
      <c r="Q193" s="3">
        <v>2</v>
      </c>
      <c r="R193" s="3" t="s">
        <v>932</v>
      </c>
    </row>
    <row r="194" spans="1:18" ht="90">
      <c r="A194" s="12" t="s">
        <v>933</v>
      </c>
      <c r="B194" s="12" t="str">
        <f>LEFT($C194,(FIND(" ",$C194,1)-1))</f>
        <v>A8</v>
      </c>
      <c r="C194" s="12" t="str">
        <f>MID(D194,FIND("Location: ",D194)+10,FIND("Delay:",D194)-FIND("Location: ",D194)-10)</f>
        <v xml:space="preserve">A8 Brymer Street - Total Closure 
Direction: E
</v>
      </c>
      <c r="D194" s="12" t="s">
        <v>934</v>
      </c>
      <c r="E194" s="12" t="s">
        <v>19</v>
      </c>
      <c r="F194" s="12" t="s">
        <v>931</v>
      </c>
      <c r="G194" s="13">
        <v>45406.833333333299</v>
      </c>
      <c r="H194" s="13">
        <v>45407.25</v>
      </c>
      <c r="I194" s="14">
        <v>45404</v>
      </c>
      <c r="J194" s="15" t="s">
        <v>50</v>
      </c>
      <c r="K194" s="15" t="s">
        <v>50</v>
      </c>
      <c r="L194" s="16" t="s">
        <v>0</v>
      </c>
      <c r="M194" s="16" t="s">
        <v>0</v>
      </c>
      <c r="N194" s="15" t="s">
        <v>50</v>
      </c>
      <c r="O194" s="15" t="s">
        <v>50</v>
      </c>
      <c r="P194" s="15" t="s">
        <v>50</v>
      </c>
      <c r="Q194" s="3">
        <v>2</v>
      </c>
      <c r="R194" s="3" t="s">
        <v>935</v>
      </c>
    </row>
    <row r="195" spans="1:18" ht="90">
      <c r="A195" s="12" t="s">
        <v>442</v>
      </c>
      <c r="B195" s="12" t="str">
        <f>LEFT($C195,(FIND(" ",$C195,1)-1))</f>
        <v>A8/A78</v>
      </c>
      <c r="C195" s="12" t="str">
        <f>MID(D195,FIND("Location: ",D195)+10,FIND("Delay:",D195)-FIND("Location: ",D195)-10)</f>
        <v xml:space="preserve">A8/A78 High Street - Bullring Rbt -  O/S Lane Closure 
Direction: E
</v>
      </c>
      <c r="D195" s="12" t="s">
        <v>443</v>
      </c>
      <c r="E195" s="12" t="s">
        <v>305</v>
      </c>
      <c r="F195" s="12" t="s">
        <v>434</v>
      </c>
      <c r="G195" s="13">
        <v>45406.833333333299</v>
      </c>
      <c r="H195" s="13">
        <v>45407.25</v>
      </c>
      <c r="I195" s="14">
        <v>45404</v>
      </c>
      <c r="J195" s="15" t="s">
        <v>50</v>
      </c>
      <c r="K195" s="15" t="s">
        <v>50</v>
      </c>
      <c r="L195" s="16" t="s">
        <v>0</v>
      </c>
      <c r="M195" s="16" t="s">
        <v>0</v>
      </c>
      <c r="N195" s="15" t="s">
        <v>50</v>
      </c>
      <c r="O195" s="15" t="s">
        <v>50</v>
      </c>
      <c r="P195" s="15" t="s">
        <v>50</v>
      </c>
      <c r="Q195" s="3">
        <v>2</v>
      </c>
      <c r="R195" s="3" t="s">
        <v>444</v>
      </c>
    </row>
    <row r="196" spans="1:18" ht="90">
      <c r="A196" s="12" t="s">
        <v>618</v>
      </c>
      <c r="B196" s="12" t="str">
        <f>LEFT($C196,(FIND(" ",$C196,1)-1))</f>
        <v>A82</v>
      </c>
      <c r="C196" s="12" t="str">
        <f>MID(D196,FIND("Location: ",D196)+10,FIND("Delay:",D196)-FIND("Location: ",D196)-10)</f>
        <v xml:space="preserve">A82 Barloan Toll Rbt NB - Route Part of a Diversion 
Direction: N
</v>
      </c>
      <c r="D196" s="12" t="s">
        <v>619</v>
      </c>
      <c r="E196" s="12" t="s">
        <v>620</v>
      </c>
      <c r="F196" s="12" t="s">
        <v>621</v>
      </c>
      <c r="G196" s="13">
        <v>45405.395833333299</v>
      </c>
      <c r="H196" s="13">
        <v>45415.645833333299</v>
      </c>
      <c r="I196" s="14">
        <v>45404</v>
      </c>
      <c r="J196" s="15" t="s">
        <v>50</v>
      </c>
      <c r="K196" s="16" t="s">
        <v>0</v>
      </c>
      <c r="L196" s="16" t="s">
        <v>0</v>
      </c>
      <c r="M196" s="16" t="s">
        <v>0</v>
      </c>
      <c r="N196" s="16" t="s">
        <v>0</v>
      </c>
      <c r="O196" s="15" t="s">
        <v>50</v>
      </c>
      <c r="P196" s="15" t="s">
        <v>50</v>
      </c>
      <c r="Q196" s="3">
        <v>4</v>
      </c>
      <c r="R196" s="3" t="s">
        <v>622</v>
      </c>
    </row>
    <row r="197" spans="1:18" ht="90">
      <c r="A197" s="12" t="s">
        <v>892</v>
      </c>
      <c r="B197" s="12" t="str">
        <f>LEFT($C197,(FIND(" ",$C197,1)-1))</f>
        <v>A82</v>
      </c>
      <c r="C197" s="12" t="str">
        <f>MID(D197,FIND("Location: ",D197)+10,FIND("Delay:",D197)-FIND("Location: ",D197)-10)</f>
        <v xml:space="preserve">A82 Stoneymollan Rbt Lane Closures
Direction: N
</v>
      </c>
      <c r="D197" s="12" t="s">
        <v>893</v>
      </c>
      <c r="E197" s="12" t="s">
        <v>35</v>
      </c>
      <c r="F197" s="12" t="s">
        <v>894</v>
      </c>
      <c r="G197" s="13">
        <v>45407.833333333299</v>
      </c>
      <c r="H197" s="13">
        <v>45408.25</v>
      </c>
      <c r="I197" s="14">
        <v>45404</v>
      </c>
      <c r="J197" s="15" t="s">
        <v>50</v>
      </c>
      <c r="K197" s="15" t="s">
        <v>50</v>
      </c>
      <c r="L197" s="15" t="s">
        <v>50</v>
      </c>
      <c r="M197" s="16" t="s">
        <v>0</v>
      </c>
      <c r="N197" s="16" t="s">
        <v>0</v>
      </c>
      <c r="O197" s="15" t="s">
        <v>50</v>
      </c>
      <c r="P197" s="15" t="s">
        <v>50</v>
      </c>
      <c r="Q197" s="3">
        <v>2</v>
      </c>
      <c r="R197" s="3" t="s">
        <v>895</v>
      </c>
    </row>
    <row r="198" spans="1:18" ht="90">
      <c r="A198" s="12" t="s">
        <v>896</v>
      </c>
      <c r="B198" s="12" t="str">
        <f>LEFT($C198,(FIND(" ",$C198,1)-1))</f>
        <v>A82</v>
      </c>
      <c r="C198" s="12" t="str">
        <f>MID(D198,FIND("Location: ",D198)+10,FIND("Delay:",D198)-FIND("Location: ",D198)-10)</f>
        <v xml:space="preserve">A82  NB Alexandria Bypass  @ Stoneymollan Rbt Lane Closures
Direction: N
</v>
      </c>
      <c r="D198" s="12" t="s">
        <v>897</v>
      </c>
      <c r="E198" s="12" t="s">
        <v>35</v>
      </c>
      <c r="F198" s="12" t="s">
        <v>894</v>
      </c>
      <c r="G198" s="13">
        <v>45407.833333333299</v>
      </c>
      <c r="H198" s="13">
        <v>45408.25</v>
      </c>
      <c r="I198" s="14">
        <v>45404</v>
      </c>
      <c r="J198" s="15" t="s">
        <v>50</v>
      </c>
      <c r="K198" s="15" t="s">
        <v>50</v>
      </c>
      <c r="L198" s="15" t="s">
        <v>50</v>
      </c>
      <c r="M198" s="16" t="s">
        <v>0</v>
      </c>
      <c r="N198" s="16" t="s">
        <v>0</v>
      </c>
      <c r="O198" s="15" t="s">
        <v>50</v>
      </c>
      <c r="P198" s="15" t="s">
        <v>50</v>
      </c>
      <c r="Q198" s="3">
        <v>2</v>
      </c>
      <c r="R198" s="3" t="s">
        <v>898</v>
      </c>
    </row>
    <row r="199" spans="1:18" ht="90">
      <c r="A199" s="12" t="s">
        <v>86</v>
      </c>
      <c r="B199" s="12" t="str">
        <f>LEFT($C199,(FIND(" ",$C199,1)-1))</f>
        <v>M74</v>
      </c>
      <c r="C199" s="12" t="str">
        <f>MID(D199,FIND("Location: ",D199)+10,FIND("Delay:",D199)-FIND("Location: ",D199)-10)</f>
        <v xml:space="preserve">M74 Jct 7 SB Offslip - Road Narrowing- Lane Closures
Direction: S
</v>
      </c>
      <c r="D199" s="12" t="s">
        <v>87</v>
      </c>
      <c r="E199" s="12" t="s">
        <v>88</v>
      </c>
      <c r="F199" s="12" t="s">
        <v>89</v>
      </c>
      <c r="G199" s="13">
        <v>45306.333333333299</v>
      </c>
      <c r="H199" s="13">
        <v>45420.833333333299</v>
      </c>
      <c r="I199" s="14">
        <v>45404</v>
      </c>
      <c r="J199" s="16" t="s">
        <v>0</v>
      </c>
      <c r="K199" s="16" t="s">
        <v>0</v>
      </c>
      <c r="L199" s="16" t="s">
        <v>0</v>
      </c>
      <c r="M199" s="16" t="s">
        <v>0</v>
      </c>
      <c r="N199" s="16" t="s">
        <v>0</v>
      </c>
      <c r="O199" s="16" t="s">
        <v>0</v>
      </c>
      <c r="P199" s="16" t="s">
        <v>0</v>
      </c>
      <c r="Q199" s="3">
        <v>7</v>
      </c>
      <c r="R199" s="3" t="s">
        <v>90</v>
      </c>
    </row>
    <row r="200" spans="1:18" ht="90">
      <c r="A200" s="12" t="s">
        <v>91</v>
      </c>
      <c r="B200" s="12" t="str">
        <f>LEFT($C200,(FIND(" ",$C200,1)-1))</f>
        <v>M74</v>
      </c>
      <c r="C200" s="12" t="str">
        <f>MID(D200,FIND("Location: ",D200)+10,FIND("Delay:",D200)-FIND("Location: ",D200)-10)</f>
        <v xml:space="preserve">M74 Jct 7 NB Onslip - Road Narrowing 
Direction: N
</v>
      </c>
      <c r="D200" s="12" t="s">
        <v>92</v>
      </c>
      <c r="E200" s="12" t="s">
        <v>88</v>
      </c>
      <c r="F200" s="12" t="s">
        <v>89</v>
      </c>
      <c r="G200" s="13">
        <v>45306.333333333299</v>
      </c>
      <c r="H200" s="13">
        <v>45438.833333333299</v>
      </c>
      <c r="I200" s="14">
        <v>45404</v>
      </c>
      <c r="J200" s="16" t="s">
        <v>0</v>
      </c>
      <c r="K200" s="16" t="s">
        <v>0</v>
      </c>
      <c r="L200" s="16" t="s">
        <v>0</v>
      </c>
      <c r="M200" s="16" t="s">
        <v>0</v>
      </c>
      <c r="N200" s="16" t="s">
        <v>0</v>
      </c>
      <c r="O200" s="16" t="s">
        <v>0</v>
      </c>
      <c r="P200" s="16" t="s">
        <v>0</v>
      </c>
      <c r="Q200" s="3">
        <v>7</v>
      </c>
      <c r="R200" s="3" t="s">
        <v>93</v>
      </c>
    </row>
    <row r="201" spans="1:18" ht="90">
      <c r="A201" s="12" t="s">
        <v>118</v>
      </c>
      <c r="B201" s="12" t="str">
        <f>LEFT($C201,(FIND(" ",$C201,1)-1))</f>
        <v>M74</v>
      </c>
      <c r="C201" s="12" t="str">
        <f>MID(D201,FIND("Location: ",D201)+10,FIND("Delay:",D201)-FIND("Location: ",D201)-10)</f>
        <v xml:space="preserve">M74 Junction 6 - HS Closure
Direction: S
</v>
      </c>
      <c r="D201" s="12" t="s">
        <v>119</v>
      </c>
      <c r="E201" s="12" t="s">
        <v>120</v>
      </c>
      <c r="F201" s="12" t="s">
        <v>121</v>
      </c>
      <c r="G201" s="13">
        <v>45355.000694444403</v>
      </c>
      <c r="H201" s="13">
        <v>45429.999305555597</v>
      </c>
      <c r="I201" s="14">
        <v>45404</v>
      </c>
      <c r="J201" s="16" t="s">
        <v>0</v>
      </c>
      <c r="K201" s="16" t="s">
        <v>0</v>
      </c>
      <c r="L201" s="16" t="s">
        <v>0</v>
      </c>
      <c r="M201" s="16" t="s">
        <v>0</v>
      </c>
      <c r="N201" s="16" t="s">
        <v>0</v>
      </c>
      <c r="O201" s="16" t="s">
        <v>0</v>
      </c>
      <c r="P201" s="16" t="s">
        <v>0</v>
      </c>
      <c r="Q201" s="3">
        <v>7</v>
      </c>
      <c r="R201" s="3" t="s">
        <v>122</v>
      </c>
    </row>
    <row r="202" spans="1:18" ht="90">
      <c r="A202" s="12" t="s">
        <v>123</v>
      </c>
      <c r="B202" s="12" t="str">
        <f>LEFT($C202,(FIND(" ",$C202,1)-1))</f>
        <v>M74</v>
      </c>
      <c r="C202" s="12" t="str">
        <f>MID(D202,FIND("Location: ",D202)+10,FIND("Delay:",D202)-FIND("Location: ",D202)-10)</f>
        <v xml:space="preserve">M74 Junction 6 on slip from Hamilton - HS Closure
Direction: S
</v>
      </c>
      <c r="D202" s="12" t="s">
        <v>124</v>
      </c>
      <c r="E202" s="12" t="s">
        <v>120</v>
      </c>
      <c r="F202" s="12" t="s">
        <v>121</v>
      </c>
      <c r="G202" s="13">
        <v>45355.000694444403</v>
      </c>
      <c r="H202" s="13">
        <v>45429.999305555597</v>
      </c>
      <c r="I202" s="14">
        <v>45404</v>
      </c>
      <c r="J202" s="16" t="s">
        <v>0</v>
      </c>
      <c r="K202" s="16" t="s">
        <v>0</v>
      </c>
      <c r="L202" s="16" t="s">
        <v>0</v>
      </c>
      <c r="M202" s="16" t="s">
        <v>0</v>
      </c>
      <c r="N202" s="16" t="s">
        <v>0</v>
      </c>
      <c r="O202" s="16" t="s">
        <v>0</v>
      </c>
      <c r="P202" s="16" t="s">
        <v>0</v>
      </c>
      <c r="Q202" s="3">
        <v>7</v>
      </c>
      <c r="R202" s="3" t="s">
        <v>125</v>
      </c>
    </row>
    <row r="203" spans="1:18" ht="90">
      <c r="A203" s="12" t="s">
        <v>126</v>
      </c>
      <c r="B203" s="12" t="str">
        <f>LEFT($C203,(FIND(" ",$C203,1)-1))</f>
        <v>M74</v>
      </c>
      <c r="C203" s="12" t="str">
        <f>MID(D203,FIND("Location: ",D203)+10,FIND("Delay:",D203)-FIND("Location: ",D203)-10)</f>
        <v xml:space="preserve">M74 Junction 6 on slip from Motherwell- HS Closure
Direction: S
</v>
      </c>
      <c r="D203" s="12" t="s">
        <v>127</v>
      </c>
      <c r="E203" s="12" t="s">
        <v>120</v>
      </c>
      <c r="F203" s="12" t="s">
        <v>121</v>
      </c>
      <c r="G203" s="13">
        <v>45355.000694444403</v>
      </c>
      <c r="H203" s="13">
        <v>45429.999305555597</v>
      </c>
      <c r="I203" s="14">
        <v>45404</v>
      </c>
      <c r="J203" s="16" t="s">
        <v>0</v>
      </c>
      <c r="K203" s="16" t="s">
        <v>0</v>
      </c>
      <c r="L203" s="16" t="s">
        <v>0</v>
      </c>
      <c r="M203" s="16" t="s">
        <v>0</v>
      </c>
      <c r="N203" s="16" t="s">
        <v>0</v>
      </c>
      <c r="O203" s="16" t="s">
        <v>0</v>
      </c>
      <c r="P203" s="16" t="s">
        <v>0</v>
      </c>
      <c r="Q203" s="3">
        <v>7</v>
      </c>
      <c r="R203" s="3" t="s">
        <v>128</v>
      </c>
    </row>
    <row r="204" spans="1:18" ht="105">
      <c r="A204" s="12" t="s">
        <v>272</v>
      </c>
      <c r="B204" s="12" t="str">
        <f>LEFT($C204,(FIND(" ",$C204,1)-1))</f>
        <v>M74</v>
      </c>
      <c r="C204" s="12" t="str">
        <f>MID(D204,FIND("Location: ",D204)+10,FIND("Delay:",D204)-FIND("Location: ",D204)-10)</f>
        <v xml:space="preserve">M74 Jct 6 SB off slip to Motherwell - Total Closure
Direction: S
</v>
      </c>
      <c r="D204" s="12" t="s">
        <v>273</v>
      </c>
      <c r="E204" s="12" t="s">
        <v>19</v>
      </c>
      <c r="F204" s="12" t="s">
        <v>274</v>
      </c>
      <c r="G204" s="13">
        <v>45400.833333333299</v>
      </c>
      <c r="H204" s="13">
        <v>45416.25</v>
      </c>
      <c r="I204" s="14">
        <v>45404</v>
      </c>
      <c r="J204" s="16" t="s">
        <v>0</v>
      </c>
      <c r="K204" s="16" t="s">
        <v>0</v>
      </c>
      <c r="L204" s="15" t="s">
        <v>50</v>
      </c>
      <c r="M204" s="16" t="s">
        <v>0</v>
      </c>
      <c r="N204" s="16" t="s">
        <v>0</v>
      </c>
      <c r="O204" s="15" t="s">
        <v>50</v>
      </c>
      <c r="P204" s="16" t="s">
        <v>0</v>
      </c>
      <c r="Q204" s="3">
        <v>6</v>
      </c>
      <c r="R204" s="3" t="s">
        <v>275</v>
      </c>
    </row>
    <row r="205" spans="1:18" ht="105">
      <c r="A205" s="12" t="s">
        <v>276</v>
      </c>
      <c r="B205" s="12" t="str">
        <f>LEFT($C205,(FIND(" ",$C205,1)-1))</f>
        <v>M74</v>
      </c>
      <c r="C205" s="12" t="str">
        <f>MID(D205,FIND("Location: ",D205)+10,FIND("Delay:",D205)-FIND("Location: ",D205)-10)</f>
        <v xml:space="preserve">M74 Jct 6 SB off slip to Hamilton - Total Closure
Direction: S
</v>
      </c>
      <c r="D205" s="12" t="s">
        <v>277</v>
      </c>
      <c r="E205" s="12" t="s">
        <v>19</v>
      </c>
      <c r="F205" s="12" t="s">
        <v>274</v>
      </c>
      <c r="G205" s="13">
        <v>45400.833333333299</v>
      </c>
      <c r="H205" s="13">
        <v>45416.25</v>
      </c>
      <c r="I205" s="14">
        <v>45404</v>
      </c>
      <c r="J205" s="16" t="s">
        <v>0</v>
      </c>
      <c r="K205" s="16" t="s">
        <v>0</v>
      </c>
      <c r="L205" s="15" t="s">
        <v>50</v>
      </c>
      <c r="M205" s="16" t="s">
        <v>0</v>
      </c>
      <c r="N205" s="16" t="s">
        <v>0</v>
      </c>
      <c r="O205" s="15" t="s">
        <v>50</v>
      </c>
      <c r="P205" s="16" t="s">
        <v>0</v>
      </c>
      <c r="Q205" s="3">
        <v>6</v>
      </c>
      <c r="R205" s="3" t="s">
        <v>278</v>
      </c>
    </row>
    <row r="206" spans="1:18" ht="150">
      <c r="A206" s="12" t="s">
        <v>279</v>
      </c>
      <c r="B206" s="12" t="str">
        <f>LEFT($C206,(FIND(" ",$C206,1)-1))</f>
        <v>M74</v>
      </c>
      <c r="C206" s="12" t="str">
        <f>MID(D206,FIND("Location: ",D206)+10,FIND("Delay:",D206)-FIND("Location: ",D206)-10)</f>
        <v xml:space="preserve">M74 Jct 6 NB off slip to Motherwell - Total Closure
Direction: N
</v>
      </c>
      <c r="D206" s="12" t="s">
        <v>280</v>
      </c>
      <c r="E206" s="12" t="s">
        <v>19</v>
      </c>
      <c r="F206" s="12" t="s">
        <v>274</v>
      </c>
      <c r="G206" s="13">
        <v>45405.833333333299</v>
      </c>
      <c r="H206" s="13">
        <v>45406.25</v>
      </c>
      <c r="I206" s="14">
        <v>45404</v>
      </c>
      <c r="J206" s="15" t="s">
        <v>50</v>
      </c>
      <c r="K206" s="16" t="s">
        <v>0</v>
      </c>
      <c r="L206" s="16" t="s">
        <v>0</v>
      </c>
      <c r="M206" s="15" t="s">
        <v>50</v>
      </c>
      <c r="N206" s="15" t="s">
        <v>50</v>
      </c>
      <c r="O206" s="15" t="s">
        <v>50</v>
      </c>
      <c r="P206" s="15" t="s">
        <v>50</v>
      </c>
      <c r="Q206" s="3">
        <v>2</v>
      </c>
      <c r="R206" s="3" t="s">
        <v>281</v>
      </c>
    </row>
    <row r="207" spans="1:18" ht="150">
      <c r="A207" s="12" t="s">
        <v>282</v>
      </c>
      <c r="B207" s="12" t="str">
        <f>LEFT($C207,(FIND(" ",$C207,1)-1))</f>
        <v>M74</v>
      </c>
      <c r="C207" s="12" t="str">
        <f>MID(D207,FIND("Location: ",D207)+10,FIND("Delay:",D207)-FIND("Location: ",D207)-10)</f>
        <v xml:space="preserve">M74 Jct 6 NB off slip to Hamilton- Total Closure
Direction: N
</v>
      </c>
      <c r="D207" s="12" t="s">
        <v>283</v>
      </c>
      <c r="E207" s="12" t="s">
        <v>19</v>
      </c>
      <c r="F207" s="12" t="s">
        <v>274</v>
      </c>
      <c r="G207" s="13">
        <v>45405.833333333299</v>
      </c>
      <c r="H207" s="13">
        <v>45406.25</v>
      </c>
      <c r="I207" s="14">
        <v>45404</v>
      </c>
      <c r="J207" s="15" t="s">
        <v>50</v>
      </c>
      <c r="K207" s="16" t="s">
        <v>0</v>
      </c>
      <c r="L207" s="16" t="s">
        <v>0</v>
      </c>
      <c r="M207" s="15" t="s">
        <v>50</v>
      </c>
      <c r="N207" s="15" t="s">
        <v>50</v>
      </c>
      <c r="O207" s="15" t="s">
        <v>50</v>
      </c>
      <c r="P207" s="15" t="s">
        <v>50</v>
      </c>
      <c r="Q207" s="3">
        <v>2</v>
      </c>
      <c r="R207" s="3" t="s">
        <v>284</v>
      </c>
    </row>
    <row r="208" spans="1:18" ht="90">
      <c r="A208" s="12" t="s">
        <v>291</v>
      </c>
      <c r="B208" s="12" t="str">
        <f>LEFT($C208,(FIND(" ",$C208,1)-1))</f>
        <v>M74</v>
      </c>
      <c r="C208" s="12" t="str">
        <f>MID(D208,FIND("Location: ",D208)+10,FIND("Delay:",D208)-FIND("Location: ",D208)-10)</f>
        <v xml:space="preserve">M74 Jct 6 NB on slip from Hamilton - Total Closure
Direction: N
</v>
      </c>
      <c r="D208" s="12" t="s">
        <v>292</v>
      </c>
      <c r="E208" s="12" t="s">
        <v>19</v>
      </c>
      <c r="F208" s="12" t="s">
        <v>274</v>
      </c>
      <c r="G208" s="13">
        <v>45407.833333333299</v>
      </c>
      <c r="H208" s="13">
        <v>45408.25</v>
      </c>
      <c r="I208" s="14">
        <v>45404</v>
      </c>
      <c r="J208" s="15" t="s">
        <v>50</v>
      </c>
      <c r="K208" s="15" t="s">
        <v>50</v>
      </c>
      <c r="L208" s="15" t="s">
        <v>50</v>
      </c>
      <c r="M208" s="16" t="s">
        <v>0</v>
      </c>
      <c r="N208" s="16" t="s">
        <v>0</v>
      </c>
      <c r="O208" s="15" t="s">
        <v>50</v>
      </c>
      <c r="P208" s="15" t="s">
        <v>50</v>
      </c>
      <c r="Q208" s="3">
        <v>2</v>
      </c>
      <c r="R208" s="3" t="s">
        <v>293</v>
      </c>
    </row>
    <row r="209" spans="1:18" ht="90">
      <c r="A209" s="12" t="s">
        <v>294</v>
      </c>
      <c r="B209" s="12" t="str">
        <f>LEFT($C209,(FIND(" ",$C209,1)-1))</f>
        <v>M74</v>
      </c>
      <c r="C209" s="12" t="str">
        <f>MID(D209,FIND("Location: ",D209)+10,FIND("Delay:",D209)-FIND("Location: ",D209)-10)</f>
        <v xml:space="preserve">M74 Jct 6 SB on slip from Hamilton - Total Closure
Direction: S
</v>
      </c>
      <c r="D209" s="12" t="s">
        <v>295</v>
      </c>
      <c r="E209" s="12" t="s">
        <v>19</v>
      </c>
      <c r="F209" s="12" t="s">
        <v>274</v>
      </c>
      <c r="G209" s="13">
        <v>45407.833333333299</v>
      </c>
      <c r="H209" s="13">
        <v>45408.25</v>
      </c>
      <c r="I209" s="14">
        <v>45404</v>
      </c>
      <c r="J209" s="15" t="s">
        <v>50</v>
      </c>
      <c r="K209" s="15" t="s">
        <v>50</v>
      </c>
      <c r="L209" s="15" t="s">
        <v>50</v>
      </c>
      <c r="M209" s="16" t="s">
        <v>0</v>
      </c>
      <c r="N209" s="16" t="s">
        <v>0</v>
      </c>
      <c r="O209" s="15" t="s">
        <v>50</v>
      </c>
      <c r="P209" s="15" t="s">
        <v>50</v>
      </c>
      <c r="Q209" s="3">
        <v>2</v>
      </c>
      <c r="R209" s="3" t="s">
        <v>296</v>
      </c>
    </row>
    <row r="210" spans="1:18" ht="90">
      <c r="A210" s="12" t="s">
        <v>465</v>
      </c>
      <c r="B210" s="12" t="str">
        <f>LEFT($C210,(FIND(" ",$C210,1)-1))</f>
        <v>M74</v>
      </c>
      <c r="C210" s="12" t="str">
        <f>MID(D210,FIND("Location: ",D210)+10,FIND("Delay:",D210)-FIND("Location: ",D210)-10)</f>
        <v xml:space="preserve">M74 SB Jct 6   between slips - Closure 
Direction: S
</v>
      </c>
      <c r="D210" s="12" t="s">
        <v>466</v>
      </c>
      <c r="E210" s="12" t="s">
        <v>19</v>
      </c>
      <c r="F210" s="12" t="s">
        <v>434</v>
      </c>
      <c r="G210" s="13">
        <v>45408.833333333299</v>
      </c>
      <c r="H210" s="13">
        <v>45410.25</v>
      </c>
      <c r="I210" s="14">
        <v>45404</v>
      </c>
      <c r="J210" s="15" t="s">
        <v>50</v>
      </c>
      <c r="K210" s="15" t="s">
        <v>50</v>
      </c>
      <c r="L210" s="15" t="s">
        <v>50</v>
      </c>
      <c r="M210" s="15" t="s">
        <v>50</v>
      </c>
      <c r="N210" s="16" t="s">
        <v>0</v>
      </c>
      <c r="O210" s="16" t="s">
        <v>0</v>
      </c>
      <c r="P210" s="16" t="s">
        <v>0</v>
      </c>
      <c r="Q210" s="3">
        <v>4</v>
      </c>
      <c r="R210" s="3" t="s">
        <v>467</v>
      </c>
    </row>
    <row r="211" spans="1:18" ht="90">
      <c r="A211" s="12" t="s">
        <v>468</v>
      </c>
      <c r="B211" s="12" t="str">
        <f>LEFT($C211,(FIND(" ",$C211,1)-1))</f>
        <v>M74</v>
      </c>
      <c r="C211" s="12" t="str">
        <f>MID(D211,FIND("Location: ",D211)+10,FIND("Delay:",D211)-FIND("Location: ",D211)-10)</f>
        <v xml:space="preserve">M74 Jct 6 SB Onslip lane closure
Direction: S
</v>
      </c>
      <c r="D211" s="12" t="s">
        <v>469</v>
      </c>
      <c r="E211" s="12" t="s">
        <v>305</v>
      </c>
      <c r="F211" s="12" t="s">
        <v>434</v>
      </c>
      <c r="G211" s="13">
        <v>45408.833333333299</v>
      </c>
      <c r="H211" s="13">
        <v>45410.25</v>
      </c>
      <c r="I211" s="14">
        <v>45404</v>
      </c>
      <c r="J211" s="15" t="s">
        <v>50</v>
      </c>
      <c r="K211" s="15" t="s">
        <v>50</v>
      </c>
      <c r="L211" s="15" t="s">
        <v>50</v>
      </c>
      <c r="M211" s="15" t="s">
        <v>50</v>
      </c>
      <c r="N211" s="16" t="s">
        <v>0</v>
      </c>
      <c r="O211" s="16" t="s">
        <v>0</v>
      </c>
      <c r="P211" s="16" t="s">
        <v>0</v>
      </c>
      <c r="Q211" s="3">
        <v>4</v>
      </c>
      <c r="R211" s="3" t="s">
        <v>470</v>
      </c>
    </row>
    <row r="212" spans="1:18" ht="90">
      <c r="A212" s="12" t="s">
        <v>612</v>
      </c>
      <c r="B212" s="12" t="str">
        <f>LEFT($C212,(FIND(" ",$C212,1)-1))</f>
        <v>M74</v>
      </c>
      <c r="C212" s="12" t="str">
        <f>MID(D212,FIND("Location: ",D212)+10,FIND("Delay:",D212)-FIND("Location: ",D212)-10)</f>
        <v xml:space="preserve">M74 NB Jct 6 Total Closure 
Direction: N
</v>
      </c>
      <c r="D212" s="12" t="s">
        <v>613</v>
      </c>
      <c r="E212" s="12" t="s">
        <v>30</v>
      </c>
      <c r="F212" s="12" t="s">
        <v>49</v>
      </c>
      <c r="G212" s="13">
        <v>45404.833333333299</v>
      </c>
      <c r="H212" s="13">
        <v>45405.25</v>
      </c>
      <c r="I212" s="14">
        <v>45404</v>
      </c>
      <c r="J212" s="16" t="s">
        <v>0</v>
      </c>
      <c r="K212" s="16" t="s">
        <v>0</v>
      </c>
      <c r="L212" s="15" t="s">
        <v>50</v>
      </c>
      <c r="M212" s="15" t="s">
        <v>50</v>
      </c>
      <c r="N212" s="15" t="s">
        <v>50</v>
      </c>
      <c r="O212" s="15" t="s">
        <v>50</v>
      </c>
      <c r="P212" s="15" t="s">
        <v>50</v>
      </c>
      <c r="Q212" s="3">
        <v>2</v>
      </c>
      <c r="R212" s="3" t="s">
        <v>614</v>
      </c>
    </row>
    <row r="213" spans="1:18" ht="90">
      <c r="A213" s="12" t="s">
        <v>615</v>
      </c>
      <c r="B213" s="12" t="str">
        <f>LEFT($C213,(FIND(" ",$C213,1)-1))</f>
        <v>M74</v>
      </c>
      <c r="C213" s="12" t="str">
        <f>MID(D213,FIND("Location: ",D213)+10,FIND("Delay:",D213)-FIND("Location: ",D213)-10)</f>
        <v xml:space="preserve">M74 SB On slip from Motherwell  Total closure 
Direction: N
</v>
      </c>
      <c r="D213" s="12" t="s">
        <v>616</v>
      </c>
      <c r="E213" s="12" t="s">
        <v>30</v>
      </c>
      <c r="F213" s="12" t="s">
        <v>49</v>
      </c>
      <c r="G213" s="13">
        <v>45404.833333333299</v>
      </c>
      <c r="H213" s="13">
        <v>45405.25</v>
      </c>
      <c r="I213" s="14">
        <v>45404</v>
      </c>
      <c r="J213" s="16" t="s">
        <v>0</v>
      </c>
      <c r="K213" s="16" t="s">
        <v>0</v>
      </c>
      <c r="L213" s="15" t="s">
        <v>50</v>
      </c>
      <c r="M213" s="15" t="s">
        <v>50</v>
      </c>
      <c r="N213" s="15" t="s">
        <v>50</v>
      </c>
      <c r="O213" s="15" t="s">
        <v>50</v>
      </c>
      <c r="P213" s="15" t="s">
        <v>50</v>
      </c>
      <c r="Q213" s="3">
        <v>2</v>
      </c>
      <c r="R213" s="3" t="s">
        <v>617</v>
      </c>
    </row>
    <row r="214" spans="1:18" ht="90">
      <c r="A214" s="12" t="s">
        <v>807</v>
      </c>
      <c r="B214" s="12" t="str">
        <f>LEFT($C214,(FIND(" ",$C214,1)-1))</f>
        <v>M74</v>
      </c>
      <c r="C214" s="12" t="str">
        <f>MID(D214,FIND("Location: ",D214)+10,FIND("Delay:",D214)-FIND("Location: ",D214)-10)</f>
        <v xml:space="preserve">M74 SB Jct 9 Lane closure 
Direction: S
</v>
      </c>
      <c r="D214" s="12" t="s">
        <v>808</v>
      </c>
      <c r="E214" s="12" t="s">
        <v>35</v>
      </c>
      <c r="F214" s="12" t="s">
        <v>49</v>
      </c>
      <c r="G214" s="13">
        <v>45404.833333333299</v>
      </c>
      <c r="H214" s="13">
        <v>45405.25</v>
      </c>
      <c r="I214" s="14">
        <v>45404</v>
      </c>
      <c r="J214" s="16" t="s">
        <v>0</v>
      </c>
      <c r="K214" s="16" t="s">
        <v>0</v>
      </c>
      <c r="L214" s="15" t="s">
        <v>50</v>
      </c>
      <c r="M214" s="15" t="s">
        <v>50</v>
      </c>
      <c r="N214" s="15" t="s">
        <v>50</v>
      </c>
      <c r="O214" s="15" t="s">
        <v>50</v>
      </c>
      <c r="P214" s="15" t="s">
        <v>50</v>
      </c>
      <c r="Q214" s="3">
        <v>2</v>
      </c>
      <c r="R214" s="3" t="s">
        <v>809</v>
      </c>
    </row>
    <row r="215" spans="1:18" ht="90">
      <c r="A215" s="12" t="s">
        <v>297</v>
      </c>
      <c r="B215" s="12" t="str">
        <f>LEFT($C215,(FIND(" ",$C215,1)-1))</f>
        <v>M77</v>
      </c>
      <c r="C215" s="12" t="str">
        <f>MID(D215,FIND("Location: ",D215)+10,FIND("Delay:",D215)-FIND("Location: ",D215)-10)</f>
        <v xml:space="preserve">M77 NB Jct 5 to M8 - Mobile Lane Closure
Direction: N
</v>
      </c>
      <c r="D215" s="12" t="s">
        <v>298</v>
      </c>
      <c r="E215" s="12" t="s">
        <v>299</v>
      </c>
      <c r="F215" s="12" t="s">
        <v>57</v>
      </c>
      <c r="G215" s="13">
        <v>45410.833333333299</v>
      </c>
      <c r="H215" s="13">
        <v>45412.270833333299</v>
      </c>
      <c r="I215" s="14">
        <v>45404</v>
      </c>
      <c r="J215" s="15" t="s">
        <v>50</v>
      </c>
      <c r="K215" s="15" t="s">
        <v>50</v>
      </c>
      <c r="L215" s="15" t="s">
        <v>50</v>
      </c>
      <c r="M215" s="15" t="s">
        <v>50</v>
      </c>
      <c r="N215" s="15" t="s">
        <v>50</v>
      </c>
      <c r="O215" s="15" t="s">
        <v>50</v>
      </c>
      <c r="P215" s="16" t="s">
        <v>0</v>
      </c>
      <c r="Q215" s="3">
        <v>1</v>
      </c>
      <c r="R215" s="3" t="s">
        <v>300</v>
      </c>
    </row>
    <row r="216" spans="1:18" ht="90">
      <c r="A216" s="12" t="s">
        <v>301</v>
      </c>
      <c r="B216" s="12" t="str">
        <f>LEFT($C216,(FIND(" ",$C216,1)-1))</f>
        <v>M77</v>
      </c>
      <c r="C216" s="12" t="str">
        <f>MID(D216,FIND("Location: ",D216)+10,FIND("Delay:",D216)-FIND("Location: ",D216)-10)</f>
        <v xml:space="preserve">M77 SB  Jct 5 to M8 - Mobile Lane Closure
Direction: S
</v>
      </c>
      <c r="D216" s="12" t="s">
        <v>302</v>
      </c>
      <c r="E216" s="12" t="s">
        <v>299</v>
      </c>
      <c r="F216" s="12" t="s">
        <v>57</v>
      </c>
      <c r="G216" s="13">
        <v>45410.833333333299</v>
      </c>
      <c r="H216" s="13">
        <v>45412.270833333299</v>
      </c>
      <c r="I216" s="14">
        <v>45404</v>
      </c>
      <c r="J216" s="15" t="s">
        <v>50</v>
      </c>
      <c r="K216" s="15" t="s">
        <v>50</v>
      </c>
      <c r="L216" s="15" t="s">
        <v>50</v>
      </c>
      <c r="M216" s="15" t="s">
        <v>50</v>
      </c>
      <c r="N216" s="15" t="s">
        <v>50</v>
      </c>
      <c r="O216" s="15" t="s">
        <v>50</v>
      </c>
      <c r="P216" s="16" t="s">
        <v>0</v>
      </c>
      <c r="Q216" s="3">
        <v>1</v>
      </c>
      <c r="R216" s="3" t="s">
        <v>303</v>
      </c>
    </row>
    <row r="217" spans="1:18" ht="90">
      <c r="A217" s="12" t="s">
        <v>306</v>
      </c>
      <c r="B217" s="12" t="str">
        <f>LEFT($C217,(FIND(" ",$C217,1)-1))</f>
        <v>M77</v>
      </c>
      <c r="C217" s="12" t="str">
        <f>MID(D217,FIND("Location: ",D217)+10,FIND("Delay:",D217)-FIND("Location: ",D217)-10)</f>
        <v xml:space="preserve">M77 N/B  Jct 2 lane 2 closure 
Direction: N
</v>
      </c>
      <c r="D217" s="12" t="s">
        <v>307</v>
      </c>
      <c r="E217" s="12" t="s">
        <v>305</v>
      </c>
      <c r="F217" s="12" t="s">
        <v>308</v>
      </c>
      <c r="G217" s="13">
        <v>45404.833333333299</v>
      </c>
      <c r="H217" s="13">
        <v>45408.25</v>
      </c>
      <c r="I217" s="14">
        <v>45404</v>
      </c>
      <c r="J217" s="16" t="s">
        <v>0</v>
      </c>
      <c r="K217" s="16" t="s">
        <v>0</v>
      </c>
      <c r="L217" s="16" t="s">
        <v>0</v>
      </c>
      <c r="M217" s="16" t="s">
        <v>0</v>
      </c>
      <c r="N217" s="16" t="s">
        <v>0</v>
      </c>
      <c r="O217" s="15" t="s">
        <v>50</v>
      </c>
      <c r="P217" s="15" t="s">
        <v>50</v>
      </c>
      <c r="Q217" s="3">
        <v>8</v>
      </c>
      <c r="R217" s="3" t="s">
        <v>309</v>
      </c>
    </row>
    <row r="218" spans="1:18" ht="105">
      <c r="A218" s="12" t="s">
        <v>310</v>
      </c>
      <c r="B218" s="12" t="str">
        <f>LEFT($C218,(FIND(" ",$C218,1)-1))</f>
        <v>M77</v>
      </c>
      <c r="C218" s="12" t="str">
        <f>MID(D218,FIND("Location: ",D218)+10,FIND("Delay:",D218)-FIND("Location: ",D218)-10)</f>
        <v xml:space="preserve">M77 N/B Jct 2 - 1 Total closure 
Direction: N
</v>
      </c>
      <c r="D218" s="12" t="s">
        <v>311</v>
      </c>
      <c r="E218" s="12" t="s">
        <v>19</v>
      </c>
      <c r="F218" s="12" t="s">
        <v>308</v>
      </c>
      <c r="G218" s="13">
        <v>45404.833333333299</v>
      </c>
      <c r="H218" s="13">
        <v>45408.25</v>
      </c>
      <c r="I218" s="14">
        <v>45404</v>
      </c>
      <c r="J218" s="16" t="s">
        <v>0</v>
      </c>
      <c r="K218" s="16" t="s">
        <v>0</v>
      </c>
      <c r="L218" s="16" t="s">
        <v>0</v>
      </c>
      <c r="M218" s="16" t="s">
        <v>0</v>
      </c>
      <c r="N218" s="16" t="s">
        <v>0</v>
      </c>
      <c r="O218" s="15" t="s">
        <v>50</v>
      </c>
      <c r="P218" s="15" t="s">
        <v>50</v>
      </c>
      <c r="Q218" s="3">
        <v>8</v>
      </c>
      <c r="R218" s="3" t="s">
        <v>312</v>
      </c>
    </row>
    <row r="219" spans="1:18" ht="105">
      <c r="A219" s="12" t="s">
        <v>313</v>
      </c>
      <c r="B219" s="12" t="str">
        <f>LEFT($C219,(FIND(" ",$C219,1)-1))</f>
        <v>M77</v>
      </c>
      <c r="C219" s="12" t="str">
        <f>MID(D219,FIND("Location: ",D219)+10,FIND("Delay:",D219)-FIND("Location: ",D219)-10)</f>
        <v xml:space="preserve">M77 N/B J2 on slip Closure 
Direction: N
</v>
      </c>
      <c r="D219" s="12" t="s">
        <v>314</v>
      </c>
      <c r="E219" s="12" t="s">
        <v>19</v>
      </c>
      <c r="F219" s="12" t="s">
        <v>308</v>
      </c>
      <c r="G219" s="13">
        <v>45404.833333333299</v>
      </c>
      <c r="H219" s="13">
        <v>45408.25</v>
      </c>
      <c r="I219" s="14">
        <v>45404</v>
      </c>
      <c r="J219" s="16" t="s">
        <v>0</v>
      </c>
      <c r="K219" s="16" t="s">
        <v>0</v>
      </c>
      <c r="L219" s="16" t="s">
        <v>0</v>
      </c>
      <c r="M219" s="16" t="s">
        <v>0</v>
      </c>
      <c r="N219" s="16" t="s">
        <v>0</v>
      </c>
      <c r="O219" s="15" t="s">
        <v>50</v>
      </c>
      <c r="P219" s="15" t="s">
        <v>50</v>
      </c>
      <c r="Q219" s="3">
        <v>8</v>
      </c>
      <c r="R219" s="3" t="s">
        <v>315</v>
      </c>
    </row>
    <row r="220" spans="1:18" ht="90">
      <c r="A220" s="12" t="s">
        <v>316</v>
      </c>
      <c r="B220" s="12" t="str">
        <f>LEFT($C220,(FIND(" ",$C220,1)-1))</f>
        <v>M77</v>
      </c>
      <c r="C220" s="12" t="str">
        <f>MID(D220,FIND("Location: ",D220)+10,FIND("Delay:",D220)-FIND("Location: ",D220)-10)</f>
        <v xml:space="preserve">M77 B762 Barrhead Road - Lane Closure
Direction: E
</v>
      </c>
      <c r="D220" s="12" t="s">
        <v>317</v>
      </c>
      <c r="E220" s="12" t="s">
        <v>305</v>
      </c>
      <c r="F220" s="12" t="s">
        <v>308</v>
      </c>
      <c r="G220" s="13">
        <v>45404.833333333299</v>
      </c>
      <c r="H220" s="13">
        <v>45408.25</v>
      </c>
      <c r="I220" s="14">
        <v>45404</v>
      </c>
      <c r="J220" s="16" t="s">
        <v>0</v>
      </c>
      <c r="K220" s="16" t="s">
        <v>0</v>
      </c>
      <c r="L220" s="16" t="s">
        <v>0</v>
      </c>
      <c r="M220" s="16" t="s">
        <v>0</v>
      </c>
      <c r="N220" s="16" t="s">
        <v>0</v>
      </c>
      <c r="O220" s="15" t="s">
        <v>50</v>
      </c>
      <c r="P220" s="15" t="s">
        <v>50</v>
      </c>
      <c r="Q220" s="3">
        <v>8</v>
      </c>
      <c r="R220" s="3" t="s">
        <v>318</v>
      </c>
    </row>
    <row r="221" spans="1:18" ht="105">
      <c r="A221" s="12" t="s">
        <v>325</v>
      </c>
      <c r="B221" s="12" t="str">
        <f>LEFT($C221,(FIND(" ",$C221,1)-1))</f>
        <v>M77</v>
      </c>
      <c r="C221" s="12" t="str">
        <f>MID(D221,FIND("Location: ",D221)+10,FIND("Delay:",D221)-FIND("Location: ",D221)-10)</f>
        <v xml:space="preserve">M77 Jct 2 - Jct 1 NB - Total Closure 
Direction: N
</v>
      </c>
      <c r="D221" s="12" t="s">
        <v>326</v>
      </c>
      <c r="E221" s="12" t="s">
        <v>19</v>
      </c>
      <c r="F221" s="12" t="s">
        <v>327</v>
      </c>
      <c r="G221" s="13">
        <v>45397.916666666701</v>
      </c>
      <c r="H221" s="13">
        <v>45404.25</v>
      </c>
      <c r="I221" s="14">
        <v>45404</v>
      </c>
      <c r="J221" s="16" t="s">
        <v>0</v>
      </c>
      <c r="K221" s="15" t="s">
        <v>50</v>
      </c>
      <c r="L221" s="15" t="s">
        <v>50</v>
      </c>
      <c r="M221" s="15" t="s">
        <v>50</v>
      </c>
      <c r="N221" s="15" t="s">
        <v>50</v>
      </c>
      <c r="O221" s="15" t="s">
        <v>50</v>
      </c>
      <c r="P221" s="15" t="s">
        <v>50</v>
      </c>
      <c r="Q221" s="3">
        <v>3</v>
      </c>
      <c r="R221" s="3" t="s">
        <v>328</v>
      </c>
    </row>
    <row r="222" spans="1:18" ht="105">
      <c r="A222" s="12" t="s">
        <v>329</v>
      </c>
      <c r="B222" s="12" t="str">
        <f>LEFT($C222,(FIND(" ",$C222,1)-1))</f>
        <v>M77</v>
      </c>
      <c r="C222" s="12" t="str">
        <f>MID(D222,FIND("Location: ",D222)+10,FIND("Delay:",D222)-FIND("Location: ",D222)-10)</f>
        <v xml:space="preserve">M77 Jct 2 NB Onslip - Total Closure 
Direction: N
</v>
      </c>
      <c r="D222" s="12" t="s">
        <v>330</v>
      </c>
      <c r="E222" s="12" t="s">
        <v>19</v>
      </c>
      <c r="F222" s="12" t="s">
        <v>327</v>
      </c>
      <c r="G222" s="13">
        <v>45397.916666666701</v>
      </c>
      <c r="H222" s="13">
        <v>45404.25</v>
      </c>
      <c r="I222" s="14">
        <v>45404</v>
      </c>
      <c r="J222" s="16" t="s">
        <v>0</v>
      </c>
      <c r="K222" s="15" t="s">
        <v>50</v>
      </c>
      <c r="L222" s="15" t="s">
        <v>50</v>
      </c>
      <c r="M222" s="15" t="s">
        <v>50</v>
      </c>
      <c r="N222" s="15" t="s">
        <v>50</v>
      </c>
      <c r="O222" s="15" t="s">
        <v>50</v>
      </c>
      <c r="P222" s="15" t="s">
        <v>50</v>
      </c>
      <c r="Q222" s="3">
        <v>3</v>
      </c>
      <c r="R222" s="3" t="s">
        <v>331</v>
      </c>
    </row>
    <row r="223" spans="1:18" ht="105">
      <c r="A223" s="12" t="s">
        <v>332</v>
      </c>
      <c r="B223" s="12" t="str">
        <f>LEFT($C223,(FIND(" ",$C223,1)-1))</f>
        <v>M77</v>
      </c>
      <c r="C223" s="12" t="str">
        <f>MID(D223,FIND("Location: ",D223)+10,FIND("Delay:",D223)-FIND("Location: ",D223)-10)</f>
        <v xml:space="preserve">M77 Jct 1 NB Offslip - Total Closure 
Direction: N
</v>
      </c>
      <c r="D223" s="12" t="s">
        <v>333</v>
      </c>
      <c r="E223" s="12" t="s">
        <v>19</v>
      </c>
      <c r="F223" s="12" t="s">
        <v>334</v>
      </c>
      <c r="G223" s="13">
        <v>45397.916666666701</v>
      </c>
      <c r="H223" s="13">
        <v>45404.25</v>
      </c>
      <c r="I223" s="14">
        <v>45404</v>
      </c>
      <c r="J223" s="16" t="s">
        <v>0</v>
      </c>
      <c r="K223" s="15" t="s">
        <v>50</v>
      </c>
      <c r="L223" s="15" t="s">
        <v>50</v>
      </c>
      <c r="M223" s="15" t="s">
        <v>50</v>
      </c>
      <c r="N223" s="15" t="s">
        <v>50</v>
      </c>
      <c r="O223" s="15" t="s">
        <v>50</v>
      </c>
      <c r="P223" s="15" t="s">
        <v>50</v>
      </c>
      <c r="Q223" s="3">
        <v>3</v>
      </c>
      <c r="R223" s="3" t="s">
        <v>335</v>
      </c>
    </row>
    <row r="224" spans="1:18" ht="90">
      <c r="A224" s="12" t="s">
        <v>336</v>
      </c>
      <c r="B224" s="12" t="str">
        <f>LEFT($C224,(FIND(" ",$C224,1)-1))</f>
        <v>M77</v>
      </c>
      <c r="C224" s="12" t="str">
        <f>MID(D224,FIND("Location: ",D224)+10,FIND("Delay:",D224)-FIND("Location: ",D224)-10)</f>
        <v xml:space="preserve">M77 NB Nitshill Int - 2 - Lane closure
Direction: N
</v>
      </c>
      <c r="D224" s="12" t="s">
        <v>337</v>
      </c>
      <c r="E224" s="12" t="s">
        <v>305</v>
      </c>
      <c r="F224" s="12" t="s">
        <v>338</v>
      </c>
      <c r="G224" s="13">
        <v>45397.833333333299</v>
      </c>
      <c r="H224" s="13">
        <v>45404.25</v>
      </c>
      <c r="I224" s="14">
        <v>45404</v>
      </c>
      <c r="J224" s="16" t="s">
        <v>0</v>
      </c>
      <c r="K224" s="15" t="s">
        <v>50</v>
      </c>
      <c r="L224" s="15" t="s">
        <v>50</v>
      </c>
      <c r="M224" s="15" t="s">
        <v>50</v>
      </c>
      <c r="N224" s="15" t="s">
        <v>50</v>
      </c>
      <c r="O224" s="15" t="s">
        <v>50</v>
      </c>
      <c r="P224" s="15" t="s">
        <v>50</v>
      </c>
      <c r="Q224" s="3">
        <v>3</v>
      </c>
      <c r="R224" s="3" t="s">
        <v>339</v>
      </c>
    </row>
    <row r="225" spans="1:18" ht="90">
      <c r="A225" s="12" t="s">
        <v>877</v>
      </c>
      <c r="B225" s="12" t="str">
        <f>LEFT($C225,(FIND(" ",$C225,1)-1))</f>
        <v>M77</v>
      </c>
      <c r="C225" s="12" t="str">
        <f>MID(D225,FIND("Location: ",D225)+10,FIND("Delay:",D225)-FIND("Location: ",D225)-10)</f>
        <v xml:space="preserve">M77 SB Jct 1 On Slip HS Closure 
Direction: S
</v>
      </c>
      <c r="D225" s="12" t="s">
        <v>878</v>
      </c>
      <c r="E225" s="12" t="s">
        <v>738</v>
      </c>
      <c r="F225" s="12" t="s">
        <v>57</v>
      </c>
      <c r="G225" s="13">
        <v>45407.395833333299</v>
      </c>
      <c r="H225" s="13">
        <v>45408.645833333299</v>
      </c>
      <c r="I225" s="14">
        <v>45404</v>
      </c>
      <c r="J225" s="15" t="s">
        <v>50</v>
      </c>
      <c r="K225" s="15" t="s">
        <v>50</v>
      </c>
      <c r="L225" s="15" t="s">
        <v>50</v>
      </c>
      <c r="M225" s="16" t="s">
        <v>0</v>
      </c>
      <c r="N225" s="16" t="s">
        <v>0</v>
      </c>
      <c r="O225" s="15" t="s">
        <v>50</v>
      </c>
      <c r="P225" s="15" t="s">
        <v>50</v>
      </c>
      <c r="Q225" s="3">
        <v>2</v>
      </c>
      <c r="R225" s="3" t="s">
        <v>879</v>
      </c>
    </row>
    <row r="226" spans="1:18" ht="90">
      <c r="A226" s="12" t="s">
        <v>880</v>
      </c>
      <c r="B226" s="12" t="str">
        <f>LEFT($C226,(FIND(" ",$C226,1)-1))</f>
        <v>M77</v>
      </c>
      <c r="C226" s="12" t="str">
        <f>MID(D226,FIND("Location: ",D226)+10,FIND("Delay:",D226)-FIND("Location: ",D226)-10)</f>
        <v xml:space="preserve">M77 NB Jct 1 On slip HS Closure 
Direction: S
</v>
      </c>
      <c r="D226" s="12" t="s">
        <v>881</v>
      </c>
      <c r="E226" s="12" t="s">
        <v>738</v>
      </c>
      <c r="F226" s="12" t="s">
        <v>57</v>
      </c>
      <c r="G226" s="13">
        <v>45407.395833333299</v>
      </c>
      <c r="H226" s="13">
        <v>45408.645833333299</v>
      </c>
      <c r="I226" s="14">
        <v>45404</v>
      </c>
      <c r="J226" s="15" t="s">
        <v>50</v>
      </c>
      <c r="K226" s="15" t="s">
        <v>50</v>
      </c>
      <c r="L226" s="15" t="s">
        <v>50</v>
      </c>
      <c r="M226" s="16" t="s">
        <v>0</v>
      </c>
      <c r="N226" s="16" t="s">
        <v>0</v>
      </c>
      <c r="O226" s="15" t="s">
        <v>50</v>
      </c>
      <c r="P226" s="15" t="s">
        <v>50</v>
      </c>
      <c r="Q226" s="3">
        <v>2</v>
      </c>
      <c r="R226" s="3" t="s">
        <v>882</v>
      </c>
    </row>
    <row r="227" spans="1:18" ht="90">
      <c r="A227" s="12" t="s">
        <v>883</v>
      </c>
      <c r="B227" s="12" t="str">
        <f>LEFT($C227,(FIND(" ",$C227,1)-1))</f>
        <v>M77</v>
      </c>
      <c r="C227" s="12" t="str">
        <f>MID(D227,FIND("Location: ",D227)+10,FIND("Delay:",D227)-FIND("Location: ",D227)-10)</f>
        <v xml:space="preserve">M77 SB Jct 1  HS Closure 
Direction: S
</v>
      </c>
      <c r="D227" s="12" t="s">
        <v>884</v>
      </c>
      <c r="E227" s="12" t="s">
        <v>738</v>
      </c>
      <c r="F227" s="12" t="s">
        <v>57</v>
      </c>
      <c r="G227" s="13">
        <v>45407.395833333299</v>
      </c>
      <c r="H227" s="13">
        <v>45408.645833333299</v>
      </c>
      <c r="I227" s="14">
        <v>45404</v>
      </c>
      <c r="J227" s="15" t="s">
        <v>50</v>
      </c>
      <c r="K227" s="15" t="s">
        <v>50</v>
      </c>
      <c r="L227" s="15" t="s">
        <v>50</v>
      </c>
      <c r="M227" s="16" t="s">
        <v>0</v>
      </c>
      <c r="N227" s="16" t="s">
        <v>0</v>
      </c>
      <c r="O227" s="15" t="s">
        <v>50</v>
      </c>
      <c r="P227" s="15" t="s">
        <v>50</v>
      </c>
      <c r="Q227" s="3">
        <v>2</v>
      </c>
      <c r="R227" s="3" t="s">
        <v>885</v>
      </c>
    </row>
    <row r="228" spans="1:18" ht="90">
      <c r="A228" s="12" t="s">
        <v>886</v>
      </c>
      <c r="B228" s="12" t="str">
        <f>LEFT($C228,(FIND(" ",$C228,1)-1))</f>
        <v>M77</v>
      </c>
      <c r="C228" s="12" t="str">
        <f>MID(D228,FIND("Location: ",D228)+10,FIND("Delay:",D228)-FIND("Location: ",D228)-10)</f>
        <v xml:space="preserve">M77 NB Jct 2 On slip HS Closure
Direction: N
</v>
      </c>
      <c r="D228" s="12" t="s">
        <v>887</v>
      </c>
      <c r="E228" s="12" t="s">
        <v>738</v>
      </c>
      <c r="F228" s="12" t="s">
        <v>57</v>
      </c>
      <c r="G228" s="13">
        <v>45408.395833333299</v>
      </c>
      <c r="H228" s="13">
        <v>45408.645833333299</v>
      </c>
      <c r="I228" s="14">
        <v>45404</v>
      </c>
      <c r="J228" s="15" t="s">
        <v>50</v>
      </c>
      <c r="K228" s="15" t="s">
        <v>50</v>
      </c>
      <c r="L228" s="15" t="s">
        <v>50</v>
      </c>
      <c r="M228" s="15" t="s">
        <v>50</v>
      </c>
      <c r="N228" s="16" t="s">
        <v>0</v>
      </c>
      <c r="O228" s="15" t="s">
        <v>50</v>
      </c>
      <c r="P228" s="15" t="s">
        <v>50</v>
      </c>
      <c r="Q228" s="3">
        <v>1</v>
      </c>
      <c r="R228" s="3" t="s">
        <v>888</v>
      </c>
    </row>
    <row r="229" spans="1:18" ht="90">
      <c r="A229" s="12" t="s">
        <v>889</v>
      </c>
      <c r="B229" s="12" t="str">
        <f>LEFT($C229,(FIND(" ",$C229,1)-1))</f>
        <v>M77</v>
      </c>
      <c r="C229" s="12" t="str">
        <f>MID(D229,FIND("Location: ",D229)+10,FIND("Delay:",D229)-FIND("Location: ",D229)-10)</f>
        <v xml:space="preserve">M77 NB Jct 3-2 HS Closure
Direction: N
</v>
      </c>
      <c r="D229" s="12" t="s">
        <v>890</v>
      </c>
      <c r="E229" s="12" t="s">
        <v>738</v>
      </c>
      <c r="F229" s="12" t="s">
        <v>57</v>
      </c>
      <c r="G229" s="13">
        <v>45408.395833333299</v>
      </c>
      <c r="H229" s="13">
        <v>45408.645833333299</v>
      </c>
      <c r="I229" s="14">
        <v>45404</v>
      </c>
      <c r="J229" s="15" t="s">
        <v>50</v>
      </c>
      <c r="K229" s="15" t="s">
        <v>50</v>
      </c>
      <c r="L229" s="15" t="s">
        <v>50</v>
      </c>
      <c r="M229" s="15" t="s">
        <v>50</v>
      </c>
      <c r="N229" s="16" t="s">
        <v>0</v>
      </c>
      <c r="O229" s="15" t="s">
        <v>50</v>
      </c>
      <c r="P229" s="15" t="s">
        <v>50</v>
      </c>
      <c r="Q229" s="3">
        <v>1</v>
      </c>
      <c r="R229" s="3" t="s">
        <v>891</v>
      </c>
    </row>
    <row r="230" spans="1:18" ht="120">
      <c r="A230" s="12" t="s">
        <v>17</v>
      </c>
      <c r="B230" s="17" t="str">
        <f>LEFT($C230,(FIND(" ",$C230,1)-1))</f>
        <v>M8</v>
      </c>
      <c r="C230" s="18" t="str">
        <f>MID(D230,FIND("Location: ",D230)+10,FIND("Delay:",D230)-FIND("Location: ",D230)-10)</f>
        <v xml:space="preserve">M8 WB  Woodside - A804 Phoenix Rd 
Direction: W
</v>
      </c>
      <c r="D230" s="12" t="s">
        <v>18</v>
      </c>
      <c r="E230" s="12" t="s">
        <v>19</v>
      </c>
      <c r="F230" s="12" t="s">
        <v>20</v>
      </c>
      <c r="G230" s="13">
        <v>45129</v>
      </c>
      <c r="H230" s="13">
        <v>45688.499305555597</v>
      </c>
      <c r="I230" s="14">
        <v>45404</v>
      </c>
      <c r="J230" s="16" t="s">
        <v>0</v>
      </c>
      <c r="K230" s="16" t="s">
        <v>0</v>
      </c>
      <c r="L230" s="16" t="s">
        <v>0</v>
      </c>
      <c r="M230" s="16" t="s">
        <v>0</v>
      </c>
      <c r="N230" s="16" t="s">
        <v>0</v>
      </c>
      <c r="O230" s="16" t="s">
        <v>0</v>
      </c>
      <c r="P230" s="16" t="s">
        <v>0</v>
      </c>
      <c r="Q230" s="3">
        <v>7</v>
      </c>
      <c r="R230" s="3" t="s">
        <v>21</v>
      </c>
    </row>
    <row r="231" spans="1:18" ht="105">
      <c r="A231" s="12" t="s">
        <v>22</v>
      </c>
      <c r="B231" s="12" t="str">
        <f>LEFT($C231,(FIND(" ",$C231,1)-1))</f>
        <v>M8</v>
      </c>
      <c r="C231" s="12" t="str">
        <f>MID(D231,FIND("Location: ",D231)+10,FIND("Delay:",D231)-FIND("Location: ",D231)-10)</f>
        <v xml:space="preserve">M8 Woodside A804 Phoenix Rd EB
Direction: E
</v>
      </c>
      <c r="D231" s="12" t="s">
        <v>23</v>
      </c>
      <c r="E231" s="12" t="s">
        <v>19</v>
      </c>
      <c r="F231" s="12" t="s">
        <v>20</v>
      </c>
      <c r="G231" s="13">
        <v>45129</v>
      </c>
      <c r="H231" s="13">
        <v>45688.499305555597</v>
      </c>
      <c r="I231" s="14">
        <v>45404</v>
      </c>
      <c r="J231" s="16" t="s">
        <v>0</v>
      </c>
      <c r="K231" s="16" t="s">
        <v>0</v>
      </c>
      <c r="L231" s="16" t="s">
        <v>0</v>
      </c>
      <c r="M231" s="16" t="s">
        <v>0</v>
      </c>
      <c r="N231" s="16" t="s">
        <v>0</v>
      </c>
      <c r="O231" s="16" t="s">
        <v>0</v>
      </c>
      <c r="P231" s="16" t="s">
        <v>0</v>
      </c>
      <c r="Q231" s="3">
        <v>7</v>
      </c>
      <c r="R231" s="3" t="s">
        <v>24</v>
      </c>
    </row>
    <row r="232" spans="1:18" ht="90">
      <c r="A232" s="12" t="s">
        <v>25</v>
      </c>
      <c r="B232" s="12" t="str">
        <f>LEFT($C232,(FIND(" ",$C232,1)-1))</f>
        <v>M8</v>
      </c>
      <c r="C232" s="12" t="str">
        <f>MID(D232,FIND("Location: ",D232)+10,FIND("Delay:",D232)-FIND("Location: ",D232)-10)</f>
        <v xml:space="preserve">M8 Woodside - A804 M8 WB Spur
Direction: W
</v>
      </c>
      <c r="D232" s="12" t="s">
        <v>26</v>
      </c>
      <c r="E232" s="12" t="s">
        <v>19</v>
      </c>
      <c r="F232" s="12" t="s">
        <v>20</v>
      </c>
      <c r="G232" s="13">
        <v>45129</v>
      </c>
      <c r="H232" s="13">
        <v>45688.499305555597</v>
      </c>
      <c r="I232" s="14">
        <v>45404</v>
      </c>
      <c r="J232" s="16" t="s">
        <v>0</v>
      </c>
      <c r="K232" s="16" t="s">
        <v>0</v>
      </c>
      <c r="L232" s="16" t="s">
        <v>0</v>
      </c>
      <c r="M232" s="16" t="s">
        <v>0</v>
      </c>
      <c r="N232" s="16" t="s">
        <v>0</v>
      </c>
      <c r="O232" s="16" t="s">
        <v>0</v>
      </c>
      <c r="P232" s="16" t="s">
        <v>0</v>
      </c>
      <c r="Q232" s="3">
        <v>7</v>
      </c>
      <c r="R232" s="3" t="s">
        <v>27</v>
      </c>
    </row>
    <row r="233" spans="1:18" ht="90">
      <c r="A233" s="12" t="s">
        <v>28</v>
      </c>
      <c r="B233" s="12" t="str">
        <f>LEFT($C233,(FIND(" ",$C233,1)-1))</f>
        <v>M8</v>
      </c>
      <c r="C233" s="12" t="str">
        <f>MID(D233,FIND("Location: ",D233)+10,FIND("Delay:",D233)-FIND("Location: ",D233)-10)</f>
        <v xml:space="preserve">M8 WB JCT 15 On Slip Stirling Rd - Slip Closure
Direction: W
</v>
      </c>
      <c r="D233" s="12" t="s">
        <v>29</v>
      </c>
      <c r="E233" s="12" t="s">
        <v>30</v>
      </c>
      <c r="F233" s="12" t="s">
        <v>31</v>
      </c>
      <c r="G233" s="13">
        <v>44267.75</v>
      </c>
      <c r="H233" s="13">
        <v>45428.999305555597</v>
      </c>
      <c r="I233" s="14">
        <v>45404</v>
      </c>
      <c r="J233" s="16" t="s">
        <v>0</v>
      </c>
      <c r="K233" s="16" t="s">
        <v>0</v>
      </c>
      <c r="L233" s="16" t="s">
        <v>0</v>
      </c>
      <c r="M233" s="16" t="s">
        <v>0</v>
      </c>
      <c r="N233" s="16" t="s">
        <v>0</v>
      </c>
      <c r="O233" s="16" t="s">
        <v>0</v>
      </c>
      <c r="P233" s="16" t="s">
        <v>0</v>
      </c>
      <c r="Q233" s="3">
        <v>7</v>
      </c>
      <c r="R233" s="3" t="s">
        <v>32</v>
      </c>
    </row>
    <row r="234" spans="1:18" ht="90">
      <c r="A234" s="12" t="s">
        <v>33</v>
      </c>
      <c r="B234" s="12" t="str">
        <f>LEFT($C234,(FIND(" ",$C234,1)-1))</f>
        <v>M8</v>
      </c>
      <c r="C234" s="12" t="str">
        <f>MID(D234,FIND("Location: ",D234)+10,FIND("Delay:",D234)-FIND("Location: ",D234)-10)</f>
        <v xml:space="preserve">M8 WB JCT 15 - JCT 19 - Lane Closures
Direction: W
</v>
      </c>
      <c r="D234" s="12" t="s">
        <v>34</v>
      </c>
      <c r="E234" s="12" t="s">
        <v>35</v>
      </c>
      <c r="F234" s="12" t="s">
        <v>31</v>
      </c>
      <c r="G234" s="13">
        <v>44267.75</v>
      </c>
      <c r="H234" s="13">
        <v>45428.999305555597</v>
      </c>
      <c r="I234" s="14">
        <v>45404</v>
      </c>
      <c r="J234" s="16" t="s">
        <v>0</v>
      </c>
      <c r="K234" s="16" t="s">
        <v>0</v>
      </c>
      <c r="L234" s="16" t="s">
        <v>0</v>
      </c>
      <c r="M234" s="16" t="s">
        <v>0</v>
      </c>
      <c r="N234" s="16" t="s">
        <v>0</v>
      </c>
      <c r="O234" s="16" t="s">
        <v>0</v>
      </c>
      <c r="P234" s="16" t="s">
        <v>0</v>
      </c>
      <c r="Q234" s="3">
        <v>7</v>
      </c>
      <c r="R234" s="3" t="s">
        <v>36</v>
      </c>
    </row>
    <row r="235" spans="1:18" ht="90">
      <c r="A235" s="12" t="s">
        <v>37</v>
      </c>
      <c r="B235" s="12" t="str">
        <f>LEFT($C235,(FIND(" ",$C235,1)-1))</f>
        <v>M8</v>
      </c>
      <c r="C235" s="12" t="str">
        <f>MID(D235,FIND("Location: ",D235)+10,FIND("Delay:",D235)-FIND("Location: ",D235)-10)</f>
        <v xml:space="preserve">M8 WB JCT 17 Off Slip Closure
Direction: W
</v>
      </c>
      <c r="D235" s="12" t="s">
        <v>38</v>
      </c>
      <c r="E235" s="12" t="s">
        <v>30</v>
      </c>
      <c r="F235" s="12" t="s">
        <v>31</v>
      </c>
      <c r="G235" s="13">
        <v>44267.75</v>
      </c>
      <c r="H235" s="13">
        <v>45428.999305555597</v>
      </c>
      <c r="I235" s="14">
        <v>45404</v>
      </c>
      <c r="J235" s="16" t="s">
        <v>0</v>
      </c>
      <c r="K235" s="16" t="s">
        <v>0</v>
      </c>
      <c r="L235" s="16" t="s">
        <v>0</v>
      </c>
      <c r="M235" s="16" t="s">
        <v>0</v>
      </c>
      <c r="N235" s="16" t="s">
        <v>0</v>
      </c>
      <c r="O235" s="16" t="s">
        <v>0</v>
      </c>
      <c r="P235" s="16" t="s">
        <v>0</v>
      </c>
      <c r="Q235" s="3">
        <v>7</v>
      </c>
      <c r="R235" s="3" t="s">
        <v>39</v>
      </c>
    </row>
    <row r="236" spans="1:18" ht="90">
      <c r="A236" s="12" t="s">
        <v>40</v>
      </c>
      <c r="B236" s="12" t="str">
        <f>LEFT($C236,(FIND(" ",$C236,1)-1))</f>
        <v>M8</v>
      </c>
      <c r="C236" s="12" t="str">
        <f>MID(D236,FIND("Location: ",D236)+10,FIND("Delay:",D236)-FIND("Location: ",D236)-10)</f>
        <v xml:space="preserve">M8 EB JCT 17 On Slip - Slip Closure
Direction: E
</v>
      </c>
      <c r="D236" s="12" t="s">
        <v>41</v>
      </c>
      <c r="E236" s="12" t="s">
        <v>30</v>
      </c>
      <c r="F236" s="12" t="s">
        <v>31</v>
      </c>
      <c r="G236" s="13">
        <v>44267.75</v>
      </c>
      <c r="H236" s="13">
        <v>45428.999305555597</v>
      </c>
      <c r="I236" s="14">
        <v>45404</v>
      </c>
      <c r="J236" s="16" t="s">
        <v>0</v>
      </c>
      <c r="K236" s="16" t="s">
        <v>0</v>
      </c>
      <c r="L236" s="16" t="s">
        <v>0</v>
      </c>
      <c r="M236" s="16" t="s">
        <v>0</v>
      </c>
      <c r="N236" s="16" t="s">
        <v>0</v>
      </c>
      <c r="O236" s="16" t="s">
        <v>0</v>
      </c>
      <c r="P236" s="16" t="s">
        <v>0</v>
      </c>
      <c r="Q236" s="3">
        <v>7</v>
      </c>
      <c r="R236" s="3" t="s">
        <v>42</v>
      </c>
    </row>
    <row r="237" spans="1:18" ht="90">
      <c r="A237" s="12" t="s">
        <v>43</v>
      </c>
      <c r="B237" s="12" t="str">
        <f>LEFT($C237,(FIND(" ",$C237,1)-1))</f>
        <v>M8</v>
      </c>
      <c r="C237" s="12" t="str">
        <f>MID(D237,FIND("Location: ",D237)+10,FIND("Delay:",D237)-FIND("Location: ",D237)-10)</f>
        <v xml:space="preserve">M8 EB JCT 17 to JCT 16 - Lane Closure
Direction: E
</v>
      </c>
      <c r="D237" s="12" t="s">
        <v>44</v>
      </c>
      <c r="E237" s="12" t="s">
        <v>35</v>
      </c>
      <c r="F237" s="12" t="s">
        <v>31</v>
      </c>
      <c r="G237" s="13">
        <v>44267.75</v>
      </c>
      <c r="H237" s="13">
        <v>45428.999305555597</v>
      </c>
      <c r="I237" s="14">
        <v>45404</v>
      </c>
      <c r="J237" s="16" t="s">
        <v>0</v>
      </c>
      <c r="K237" s="16" t="s">
        <v>0</v>
      </c>
      <c r="L237" s="16" t="s">
        <v>0</v>
      </c>
      <c r="M237" s="16" t="s">
        <v>0</v>
      </c>
      <c r="N237" s="16" t="s">
        <v>0</v>
      </c>
      <c r="O237" s="16" t="s">
        <v>0</v>
      </c>
      <c r="P237" s="16" t="s">
        <v>0</v>
      </c>
      <c r="Q237" s="3">
        <v>7</v>
      </c>
      <c r="R237" s="3" t="s">
        <v>45</v>
      </c>
    </row>
    <row r="238" spans="1:18" ht="105">
      <c r="A238" s="12" t="s">
        <v>137</v>
      </c>
      <c r="B238" s="12" t="str">
        <f>LEFT($C238,(FIND(" ",$C238,1)-1))</f>
        <v>M8</v>
      </c>
      <c r="C238" s="12" t="str">
        <f>MID(D238,FIND("Location: ",D238)+10,FIND("Delay:",D238)-FIND("Location: ",D238)-10)</f>
        <v xml:space="preserve">M8 Woodside - EB Jct 18 to Jct 16 Road Closure
Direction: E
</v>
      </c>
      <c r="D238" s="12" t="s">
        <v>138</v>
      </c>
      <c r="E238" s="12" t="s">
        <v>19</v>
      </c>
      <c r="F238" s="12" t="s">
        <v>139</v>
      </c>
      <c r="G238" s="13">
        <v>45368.916666666701</v>
      </c>
      <c r="H238" s="13">
        <v>45422.25</v>
      </c>
      <c r="I238" s="14">
        <v>45404</v>
      </c>
      <c r="J238" s="15" t="s">
        <v>50</v>
      </c>
      <c r="K238" s="15" t="s">
        <v>50</v>
      </c>
      <c r="L238" s="15" t="s">
        <v>50</v>
      </c>
      <c r="M238" s="15" t="s">
        <v>50</v>
      </c>
      <c r="N238" s="15" t="s">
        <v>50</v>
      </c>
      <c r="O238" s="15" t="s">
        <v>50</v>
      </c>
      <c r="P238" s="16" t="s">
        <v>0</v>
      </c>
      <c r="Q238" s="3">
        <v>1</v>
      </c>
      <c r="R238" s="3" t="s">
        <v>140</v>
      </c>
    </row>
    <row r="239" spans="1:18" ht="105">
      <c r="A239" s="12" t="s">
        <v>141</v>
      </c>
      <c r="B239" s="12" t="str">
        <f>LEFT($C239,(FIND(" ",$C239,1)-1))</f>
        <v>M8</v>
      </c>
      <c r="C239" s="12" t="str">
        <f>MID(D239,FIND("Location: ",D239)+10,FIND("Delay:",D239)-FIND("Location: ",D239)-10)</f>
        <v xml:space="preserve">M8 Woodside - WB Jct 16 to Jct 18 Road Closure
Direction: W
</v>
      </c>
      <c r="D239" s="12" t="s">
        <v>142</v>
      </c>
      <c r="E239" s="12" t="s">
        <v>19</v>
      </c>
      <c r="F239" s="12" t="s">
        <v>139</v>
      </c>
      <c r="G239" s="13">
        <v>45384</v>
      </c>
      <c r="H239" s="13">
        <v>45436.25</v>
      </c>
      <c r="I239" s="14">
        <v>45404</v>
      </c>
      <c r="J239" s="16" t="s">
        <v>0</v>
      </c>
      <c r="K239" s="16" t="s">
        <v>0</v>
      </c>
      <c r="L239" s="16" t="s">
        <v>0</v>
      </c>
      <c r="M239" s="16" t="s">
        <v>0</v>
      </c>
      <c r="N239" s="16" t="s">
        <v>0</v>
      </c>
      <c r="O239" s="15" t="s">
        <v>50</v>
      </c>
      <c r="P239" s="15" t="s">
        <v>50</v>
      </c>
      <c r="Q239" s="3">
        <v>9</v>
      </c>
      <c r="R239" s="3" t="s">
        <v>143</v>
      </c>
    </row>
    <row r="240" spans="1:18" ht="105">
      <c r="A240" s="12" t="s">
        <v>144</v>
      </c>
      <c r="B240" s="12" t="str">
        <f>LEFT($C240,(FIND(" ",$C240,1)-1))</f>
        <v>M8</v>
      </c>
      <c r="C240" s="12" t="str">
        <f>MID(D240,FIND("Location: ",D240)+10,FIND("Delay:",D240)-FIND("Location: ",D240)-10)</f>
        <v xml:space="preserve">M8 Woodside - M8 EB Jct 19 (Anderston)  On Slip Closure
Direction: E
</v>
      </c>
      <c r="D240" s="12" t="s">
        <v>145</v>
      </c>
      <c r="E240" s="12" t="s">
        <v>19</v>
      </c>
      <c r="F240" s="12" t="s">
        <v>121</v>
      </c>
      <c r="G240" s="13">
        <v>45368.916666666701</v>
      </c>
      <c r="H240" s="13">
        <v>45422.25</v>
      </c>
      <c r="I240" s="14">
        <v>45404</v>
      </c>
      <c r="J240" s="15" t="s">
        <v>50</v>
      </c>
      <c r="K240" s="15" t="s">
        <v>50</v>
      </c>
      <c r="L240" s="15" t="s">
        <v>50</v>
      </c>
      <c r="M240" s="15" t="s">
        <v>50</v>
      </c>
      <c r="N240" s="15" t="s">
        <v>50</v>
      </c>
      <c r="O240" s="15" t="s">
        <v>50</v>
      </c>
      <c r="P240" s="16" t="s">
        <v>0</v>
      </c>
      <c r="Q240" s="3">
        <v>1</v>
      </c>
      <c r="R240" s="3" t="s">
        <v>146</v>
      </c>
    </row>
    <row r="241" spans="1:18" ht="90">
      <c r="A241" s="12" t="s">
        <v>147</v>
      </c>
      <c r="B241" s="12" t="str">
        <f>LEFT($C241,(FIND(" ",$C241,1)-1))</f>
        <v>M8</v>
      </c>
      <c r="C241" s="12" t="str">
        <f>MID(D241,FIND("Location: ",D241)+10,FIND("Delay:",D241)-FIND("Location: ",D241)-10)</f>
        <v xml:space="preserve">M8 Woodside - M8 EB Jct 18 (Charing X) On Slip closure
Direction: E
</v>
      </c>
      <c r="D241" s="12" t="s">
        <v>148</v>
      </c>
      <c r="E241" s="12" t="s">
        <v>19</v>
      </c>
      <c r="F241" s="12" t="s">
        <v>121</v>
      </c>
      <c r="G241" s="13">
        <v>45368.916666666701</v>
      </c>
      <c r="H241" s="13">
        <v>45422.25</v>
      </c>
      <c r="I241" s="14">
        <v>45404</v>
      </c>
      <c r="J241" s="15" t="s">
        <v>50</v>
      </c>
      <c r="K241" s="15" t="s">
        <v>50</v>
      </c>
      <c r="L241" s="15" t="s">
        <v>50</v>
      </c>
      <c r="M241" s="15" t="s">
        <v>50</v>
      </c>
      <c r="N241" s="15" t="s">
        <v>50</v>
      </c>
      <c r="O241" s="15" t="s">
        <v>50</v>
      </c>
      <c r="P241" s="16" t="s">
        <v>0</v>
      </c>
      <c r="Q241" s="3">
        <v>1</v>
      </c>
      <c r="R241" s="3" t="s">
        <v>149</v>
      </c>
    </row>
    <row r="242" spans="1:18" ht="135">
      <c r="A242" s="12" t="s">
        <v>150</v>
      </c>
      <c r="B242" s="12" t="str">
        <f>LEFT($C242,(FIND(" ",$C242,1)-1))</f>
        <v>M8</v>
      </c>
      <c r="C242" s="12" t="str">
        <f>MID(D242,FIND("Location: ",D242)+10,FIND("Delay:",D242)-FIND("Location: ",D242)-10)</f>
        <v xml:space="preserve">M8 Woodside - Jct 15 WB Loop On from A803 - Closure
Direction: W
</v>
      </c>
      <c r="D242" s="12" t="s">
        <v>151</v>
      </c>
      <c r="E242" s="12" t="s">
        <v>19</v>
      </c>
      <c r="F242" s="12" t="s">
        <v>152</v>
      </c>
      <c r="G242" s="13">
        <v>45384.916666666701</v>
      </c>
      <c r="H242" s="13">
        <v>45436.25</v>
      </c>
      <c r="I242" s="14">
        <v>45404</v>
      </c>
      <c r="J242" s="16" t="s">
        <v>0</v>
      </c>
      <c r="K242" s="16" t="s">
        <v>0</v>
      </c>
      <c r="L242" s="16" t="s">
        <v>0</v>
      </c>
      <c r="M242" s="16" t="s">
        <v>0</v>
      </c>
      <c r="N242" s="16" t="s">
        <v>0</v>
      </c>
      <c r="O242" s="15" t="s">
        <v>50</v>
      </c>
      <c r="P242" s="15" t="s">
        <v>50</v>
      </c>
      <c r="Q242" s="3">
        <v>9</v>
      </c>
      <c r="R242" s="3" t="s">
        <v>153</v>
      </c>
    </row>
    <row r="243" spans="1:18" ht="105">
      <c r="A243" s="12" t="s">
        <v>154</v>
      </c>
      <c r="B243" s="12" t="str">
        <f>LEFT($C243,(FIND(" ",$C243,1)-1))</f>
        <v>M8</v>
      </c>
      <c r="C243" s="12" t="str">
        <f>MID(D243,FIND("Location: ",D243)+10,FIND("Delay:",D243)-FIND("Location: ",D243)-10)</f>
        <v xml:space="preserve">M8 Woodside - EB Jct 19 (Anderston) On Slip Closure
Direction: E
</v>
      </c>
      <c r="D243" s="12" t="s">
        <v>155</v>
      </c>
      <c r="E243" s="12" t="s">
        <v>19</v>
      </c>
      <c r="F243" s="12" t="s">
        <v>156</v>
      </c>
      <c r="G243" s="13">
        <v>45376.916666666701</v>
      </c>
      <c r="H243" s="13">
        <v>45422.25</v>
      </c>
      <c r="I243" s="14">
        <v>45404</v>
      </c>
      <c r="J243" s="15" t="s">
        <v>50</v>
      </c>
      <c r="K243" s="15" t="s">
        <v>50</v>
      </c>
      <c r="L243" s="15" t="s">
        <v>50</v>
      </c>
      <c r="M243" s="15" t="s">
        <v>50</v>
      </c>
      <c r="N243" s="15" t="s">
        <v>50</v>
      </c>
      <c r="O243" s="15" t="s">
        <v>50</v>
      </c>
      <c r="P243" s="16" t="s">
        <v>0</v>
      </c>
      <c r="Q243" s="3">
        <v>1</v>
      </c>
      <c r="R243" s="3" t="s">
        <v>157</v>
      </c>
    </row>
    <row r="244" spans="1:18" ht="90">
      <c r="A244" s="12" t="s">
        <v>319</v>
      </c>
      <c r="B244" s="12" t="str">
        <f>LEFT($C244,(FIND(" ",$C244,1)-1))</f>
        <v>M8</v>
      </c>
      <c r="C244" s="12" t="str">
        <f>MID(D244,FIND("Location: ",D244)+10,FIND("Delay:",D244)-FIND("Location: ",D244)-10)</f>
        <v xml:space="preserve">M8 NB Jct 13 to M80 Jct 2 - Mobile Lane Closure 
Direction: N
</v>
      </c>
      <c r="D244" s="12" t="s">
        <v>320</v>
      </c>
      <c r="E244" s="12" t="s">
        <v>299</v>
      </c>
      <c r="F244" s="12" t="s">
        <v>57</v>
      </c>
      <c r="G244" s="13">
        <v>45410.833333333299</v>
      </c>
      <c r="H244" s="13">
        <v>45412.270833333299</v>
      </c>
      <c r="I244" s="14">
        <v>45404</v>
      </c>
      <c r="J244" s="15" t="s">
        <v>50</v>
      </c>
      <c r="K244" s="15" t="s">
        <v>50</v>
      </c>
      <c r="L244" s="15" t="s">
        <v>50</v>
      </c>
      <c r="M244" s="15" t="s">
        <v>50</v>
      </c>
      <c r="N244" s="15" t="s">
        <v>50</v>
      </c>
      <c r="O244" s="15" t="s">
        <v>50</v>
      </c>
      <c r="P244" s="16" t="s">
        <v>0</v>
      </c>
      <c r="Q244" s="3">
        <v>1</v>
      </c>
      <c r="R244" s="3" t="s">
        <v>321</v>
      </c>
    </row>
    <row r="245" spans="1:18" ht="135">
      <c r="A245" s="12" t="s">
        <v>352</v>
      </c>
      <c r="B245" s="12" t="str">
        <f>LEFT($C245,(FIND(" ",$C245,1)-1))</f>
        <v>M8</v>
      </c>
      <c r="C245" s="12" t="str">
        <f>MID(D245,FIND("Location: ",D245)+10,FIND("Delay:",D245)-FIND("Location: ",D245)-10)</f>
        <v xml:space="preserve">M8 EB Jct 26 - 24 - Total Closure 
Direction: E
</v>
      </c>
      <c r="D245" s="12" t="s">
        <v>353</v>
      </c>
      <c r="E245" s="12" t="s">
        <v>19</v>
      </c>
      <c r="F245" s="12" t="s">
        <v>304</v>
      </c>
      <c r="G245" s="13">
        <v>45397.833333333299</v>
      </c>
      <c r="H245" s="13">
        <v>45409.25</v>
      </c>
      <c r="I245" s="14">
        <v>45404</v>
      </c>
      <c r="J245" s="16" t="s">
        <v>0</v>
      </c>
      <c r="K245" s="16" t="s">
        <v>0</v>
      </c>
      <c r="L245" s="16" t="s">
        <v>0</v>
      </c>
      <c r="M245" s="16" t="s">
        <v>0</v>
      </c>
      <c r="N245" s="16" t="s">
        <v>0</v>
      </c>
      <c r="O245" s="16" t="s">
        <v>0</v>
      </c>
      <c r="P245" s="15" t="s">
        <v>50</v>
      </c>
      <c r="Q245" s="3">
        <v>10</v>
      </c>
      <c r="R245" s="3" t="s">
        <v>354</v>
      </c>
    </row>
    <row r="246" spans="1:18" ht="135">
      <c r="A246" s="12" t="s">
        <v>355</v>
      </c>
      <c r="B246" s="12" t="str">
        <f>LEFT($C246,(FIND(" ",$C246,1)-1))</f>
        <v>M8</v>
      </c>
      <c r="C246" s="12" t="str">
        <f>MID(D246,FIND("Location: ",D246)+10,FIND("Delay:",D246)-FIND("Location: ",D246)-10)</f>
        <v xml:space="preserve">M8 EB Jct 26 EB Onslip - Total Closure 
Direction: E
</v>
      </c>
      <c r="D246" s="12" t="s">
        <v>356</v>
      </c>
      <c r="E246" s="12" t="s">
        <v>19</v>
      </c>
      <c r="F246" s="12" t="s">
        <v>304</v>
      </c>
      <c r="G246" s="13">
        <v>45397.833333333299</v>
      </c>
      <c r="H246" s="13">
        <v>45409.25</v>
      </c>
      <c r="I246" s="14">
        <v>45404</v>
      </c>
      <c r="J246" s="16" t="s">
        <v>0</v>
      </c>
      <c r="K246" s="16" t="s">
        <v>0</v>
      </c>
      <c r="L246" s="16" t="s">
        <v>0</v>
      </c>
      <c r="M246" s="16" t="s">
        <v>0</v>
      </c>
      <c r="N246" s="16" t="s">
        <v>0</v>
      </c>
      <c r="O246" s="16" t="s">
        <v>0</v>
      </c>
      <c r="P246" s="15" t="s">
        <v>50</v>
      </c>
      <c r="Q246" s="3">
        <v>10</v>
      </c>
      <c r="R246" s="3" t="s">
        <v>357</v>
      </c>
    </row>
    <row r="247" spans="1:18" ht="120">
      <c r="A247" s="12" t="s">
        <v>358</v>
      </c>
      <c r="B247" s="12" t="str">
        <f>LEFT($C247,(FIND(" ",$C247,1)-1))</f>
        <v>M8</v>
      </c>
      <c r="C247" s="12" t="str">
        <f>MID(D247,FIND("Location: ",D247)+10,FIND("Delay:",D247)-FIND("Location: ",D247)-10)</f>
        <v xml:space="preserve">M8 Jct 25A EB Onslip - Total Closure 
Direction: E
</v>
      </c>
      <c r="D247" s="12" t="s">
        <v>359</v>
      </c>
      <c r="E247" s="12" t="s">
        <v>19</v>
      </c>
      <c r="F247" s="12" t="s">
        <v>304</v>
      </c>
      <c r="G247" s="13">
        <v>45397.833333333299</v>
      </c>
      <c r="H247" s="13">
        <v>45409.25</v>
      </c>
      <c r="I247" s="14">
        <v>45404</v>
      </c>
      <c r="J247" s="16" t="s">
        <v>0</v>
      </c>
      <c r="K247" s="16" t="s">
        <v>0</v>
      </c>
      <c r="L247" s="16" t="s">
        <v>0</v>
      </c>
      <c r="M247" s="16" t="s">
        <v>0</v>
      </c>
      <c r="N247" s="16" t="s">
        <v>0</v>
      </c>
      <c r="O247" s="16" t="s">
        <v>0</v>
      </c>
      <c r="P247" s="15" t="s">
        <v>50</v>
      </c>
      <c r="Q247" s="3">
        <v>10</v>
      </c>
      <c r="R247" s="3" t="s">
        <v>360</v>
      </c>
    </row>
    <row r="248" spans="1:18" ht="105">
      <c r="A248" s="12" t="s">
        <v>361</v>
      </c>
      <c r="B248" s="12" t="str">
        <f>LEFT($C248,(FIND(" ",$C248,1)-1))</f>
        <v>M8</v>
      </c>
      <c r="C248" s="12" t="str">
        <f>MID(D248,FIND("Location: ",D248)+10,FIND("Delay:",D248)-FIND("Location: ",D248)-10)</f>
        <v xml:space="preserve">M8 J25 EB off slip to A739 - Total Closure 
Direction: E
</v>
      </c>
      <c r="D248" s="12" t="s">
        <v>362</v>
      </c>
      <c r="E248" s="12" t="s">
        <v>19</v>
      </c>
      <c r="F248" s="12" t="s">
        <v>304</v>
      </c>
      <c r="G248" s="13">
        <v>45397.833333333299</v>
      </c>
      <c r="H248" s="13">
        <v>45409.25</v>
      </c>
      <c r="I248" s="14">
        <v>45404</v>
      </c>
      <c r="J248" s="16" t="s">
        <v>0</v>
      </c>
      <c r="K248" s="16" t="s">
        <v>0</v>
      </c>
      <c r="L248" s="16" t="s">
        <v>0</v>
      </c>
      <c r="M248" s="16" t="s">
        <v>0</v>
      </c>
      <c r="N248" s="16" t="s">
        <v>0</v>
      </c>
      <c r="O248" s="16" t="s">
        <v>0</v>
      </c>
      <c r="P248" s="15" t="s">
        <v>50</v>
      </c>
      <c r="Q248" s="3">
        <v>10</v>
      </c>
      <c r="R248" s="3" t="s">
        <v>363</v>
      </c>
    </row>
    <row r="249" spans="1:18" ht="135">
      <c r="A249" s="12" t="s">
        <v>364</v>
      </c>
      <c r="B249" s="12" t="str">
        <f>LEFT($C249,(FIND(" ",$C249,1)-1))</f>
        <v>M8</v>
      </c>
      <c r="C249" s="12" t="str">
        <f>MID(D249,FIND("Location: ",D249)+10,FIND("Delay:",D249)-FIND("Location: ",D249)-10)</f>
        <v xml:space="preserve">M8 J25 EB Onslip  from A739 - Total Closure 
Direction: E
</v>
      </c>
      <c r="D249" s="12" t="s">
        <v>365</v>
      </c>
      <c r="E249" s="12" t="s">
        <v>19</v>
      </c>
      <c r="F249" s="12" t="s">
        <v>304</v>
      </c>
      <c r="G249" s="13">
        <v>45397.833333333299</v>
      </c>
      <c r="H249" s="13">
        <v>45409.25</v>
      </c>
      <c r="I249" s="14">
        <v>45404</v>
      </c>
      <c r="J249" s="16" t="s">
        <v>0</v>
      </c>
      <c r="K249" s="16" t="s">
        <v>0</v>
      </c>
      <c r="L249" s="16" t="s">
        <v>0</v>
      </c>
      <c r="M249" s="16" t="s">
        <v>0</v>
      </c>
      <c r="N249" s="16" t="s">
        <v>0</v>
      </c>
      <c r="O249" s="16" t="s">
        <v>0</v>
      </c>
      <c r="P249" s="15" t="s">
        <v>50</v>
      </c>
      <c r="Q249" s="3">
        <v>10</v>
      </c>
      <c r="R249" s="3" t="s">
        <v>366</v>
      </c>
    </row>
    <row r="250" spans="1:18" ht="120">
      <c r="A250" s="12" t="s">
        <v>367</v>
      </c>
      <c r="B250" s="12" t="str">
        <f>LEFT($C250,(FIND(" ",$C250,1)-1))</f>
        <v>M8</v>
      </c>
      <c r="C250" s="12" t="str">
        <f>MID(D250,FIND("Location: ",D250)+10,FIND("Delay:",D250)-FIND("Location: ",D250)-10)</f>
        <v xml:space="preserve">M8 EB Jct 24 Offslip - Total Closure 
Direction: E
</v>
      </c>
      <c r="D250" s="12" t="s">
        <v>368</v>
      </c>
      <c r="E250" s="12" t="s">
        <v>19</v>
      </c>
      <c r="F250" s="12" t="s">
        <v>304</v>
      </c>
      <c r="G250" s="13">
        <v>45397.833333333299</v>
      </c>
      <c r="H250" s="13">
        <v>45409.25</v>
      </c>
      <c r="I250" s="14">
        <v>45404</v>
      </c>
      <c r="J250" s="16" t="s">
        <v>0</v>
      </c>
      <c r="K250" s="16" t="s">
        <v>0</v>
      </c>
      <c r="L250" s="16" t="s">
        <v>0</v>
      </c>
      <c r="M250" s="16" t="s">
        <v>0</v>
      </c>
      <c r="N250" s="16" t="s">
        <v>0</v>
      </c>
      <c r="O250" s="16" t="s">
        <v>0</v>
      </c>
      <c r="P250" s="15" t="s">
        <v>50</v>
      </c>
      <c r="Q250" s="3">
        <v>10</v>
      </c>
      <c r="R250" s="3" t="s">
        <v>369</v>
      </c>
    </row>
    <row r="251" spans="1:18" ht="90">
      <c r="A251" s="12" t="s">
        <v>370</v>
      </c>
      <c r="B251" s="12" t="str">
        <f>LEFT($C251,(FIND(" ",$C251,1)-1))</f>
        <v>M8</v>
      </c>
      <c r="C251" s="12" t="str">
        <f>MID(D251,FIND("Location: ",D251)+10,FIND("Delay:",D251)-FIND("Location: ",D251)-10)</f>
        <v xml:space="preserve">M8 WB J24 - 25 - Lane closure
Direction: W
</v>
      </c>
      <c r="D251" s="12" t="s">
        <v>371</v>
      </c>
      <c r="E251" s="12" t="s">
        <v>305</v>
      </c>
      <c r="F251" s="12" t="s">
        <v>304</v>
      </c>
      <c r="G251" s="13">
        <v>45397.833333333299</v>
      </c>
      <c r="H251" s="13">
        <v>45409.25</v>
      </c>
      <c r="I251" s="14">
        <v>45404</v>
      </c>
      <c r="J251" s="16" t="s">
        <v>0</v>
      </c>
      <c r="K251" s="16" t="s">
        <v>0</v>
      </c>
      <c r="L251" s="16" t="s">
        <v>0</v>
      </c>
      <c r="M251" s="16" t="s">
        <v>0</v>
      </c>
      <c r="N251" s="16" t="s">
        <v>0</v>
      </c>
      <c r="O251" s="16" t="s">
        <v>0</v>
      </c>
      <c r="P251" s="15" t="s">
        <v>50</v>
      </c>
      <c r="Q251" s="3">
        <v>10</v>
      </c>
      <c r="R251" s="3" t="s">
        <v>372</v>
      </c>
    </row>
    <row r="252" spans="1:18" ht="120">
      <c r="A252" s="12" t="s">
        <v>392</v>
      </c>
      <c r="B252" s="12" t="str">
        <f>LEFT($C252,(FIND(" ",$C252,1)-1))</f>
        <v>M8</v>
      </c>
      <c r="C252" s="12" t="str">
        <f>MID(D252,FIND("Location: ",D252)+10,FIND("Delay:",D252)-FIND("Location: ",D252)-10)</f>
        <v xml:space="preserve">M8 Jct 15 EB offslip to Castle ST  - Total Closure
Direction: E
</v>
      </c>
      <c r="D252" s="12" t="s">
        <v>393</v>
      </c>
      <c r="E252" s="12" t="s">
        <v>394</v>
      </c>
      <c r="F252" s="12" t="s">
        <v>395</v>
      </c>
      <c r="G252" s="13">
        <v>45397.833333333299</v>
      </c>
      <c r="H252" s="13">
        <v>45412.25</v>
      </c>
      <c r="I252" s="14">
        <v>45404</v>
      </c>
      <c r="J252" s="16" t="s">
        <v>0</v>
      </c>
      <c r="K252" s="16" t="s">
        <v>0</v>
      </c>
      <c r="L252" s="16" t="s">
        <v>0</v>
      </c>
      <c r="M252" s="16" t="s">
        <v>0</v>
      </c>
      <c r="N252" s="16" t="s">
        <v>0</v>
      </c>
      <c r="O252" s="16" t="s">
        <v>0</v>
      </c>
      <c r="P252" s="15" t="s">
        <v>50</v>
      </c>
      <c r="Q252" s="3">
        <v>10</v>
      </c>
      <c r="R252" s="3" t="s">
        <v>396</v>
      </c>
    </row>
    <row r="253" spans="1:18" ht="105">
      <c r="A253" s="12" t="s">
        <v>417</v>
      </c>
      <c r="B253" s="12" t="str">
        <f>LEFT($C253,(FIND(" ",$C253,1)-1))</f>
        <v>M8</v>
      </c>
      <c r="C253" s="12" t="str">
        <f>MID(D253,FIND("Location: ",D253)+10,FIND("Delay:",D253)-FIND("Location: ",D253)-10)</f>
        <v xml:space="preserve">M8 J25a WB off slip to Braehead - Total Closure 
Direction: W
</v>
      </c>
      <c r="D253" s="12" t="s">
        <v>418</v>
      </c>
      <c r="E253" s="12" t="s">
        <v>19</v>
      </c>
      <c r="F253" s="12" t="s">
        <v>419</v>
      </c>
      <c r="G253" s="13">
        <v>45404.833333333299</v>
      </c>
      <c r="H253" s="13">
        <v>45406.25</v>
      </c>
      <c r="I253" s="14">
        <v>45404</v>
      </c>
      <c r="J253" s="16" t="s">
        <v>0</v>
      </c>
      <c r="K253" s="16" t="s">
        <v>0</v>
      </c>
      <c r="L253" s="16" t="s">
        <v>0</v>
      </c>
      <c r="M253" s="15" t="s">
        <v>50</v>
      </c>
      <c r="N253" s="15" t="s">
        <v>50</v>
      </c>
      <c r="O253" s="15" t="s">
        <v>50</v>
      </c>
      <c r="P253" s="15" t="s">
        <v>50</v>
      </c>
      <c r="Q253" s="3">
        <v>4</v>
      </c>
      <c r="R253" s="3" t="s">
        <v>420</v>
      </c>
    </row>
    <row r="254" spans="1:18" ht="90">
      <c r="A254" s="12" t="s">
        <v>421</v>
      </c>
      <c r="B254" s="12" t="str">
        <f>LEFT($C254,(FIND(" ",$C254,1)-1))</f>
        <v>M8</v>
      </c>
      <c r="C254" s="12" t="str">
        <f>MID(D254,FIND("Location: ",D254)+10,FIND("Delay:",D254)-FIND("Location: ",D254)-10)</f>
        <v xml:space="preserve">M8 J25-J25a WB - Lane  closure
Direction: W
</v>
      </c>
      <c r="D254" s="12" t="s">
        <v>422</v>
      </c>
      <c r="E254" s="12" t="s">
        <v>305</v>
      </c>
      <c r="F254" s="12" t="s">
        <v>419</v>
      </c>
      <c r="G254" s="13">
        <v>45404.833333333299</v>
      </c>
      <c r="H254" s="13">
        <v>45406.25</v>
      </c>
      <c r="I254" s="14">
        <v>45404</v>
      </c>
      <c r="J254" s="16" t="s">
        <v>0</v>
      </c>
      <c r="K254" s="16" t="s">
        <v>0</v>
      </c>
      <c r="L254" s="16" t="s">
        <v>0</v>
      </c>
      <c r="M254" s="15" t="s">
        <v>50</v>
      </c>
      <c r="N254" s="15" t="s">
        <v>50</v>
      </c>
      <c r="O254" s="15" t="s">
        <v>50</v>
      </c>
      <c r="P254" s="15" t="s">
        <v>50</v>
      </c>
      <c r="Q254" s="3">
        <v>4</v>
      </c>
      <c r="R254" s="3" t="s">
        <v>423</v>
      </c>
    </row>
    <row r="255" spans="1:18" ht="105">
      <c r="A255" s="12" t="s">
        <v>525</v>
      </c>
      <c r="B255" s="12" t="str">
        <f>LEFT($C255,(FIND(" ",$C255,1)-1))</f>
        <v>M8</v>
      </c>
      <c r="C255" s="12" t="str">
        <f>MID(D255,FIND("Location: ",D255)+10,FIND("Delay:",D255)-FIND("Location: ",D255)-10)</f>
        <v xml:space="preserve">M8 Junction 29 WB Off slip Closure - Slip Closure 
Direction: W
</v>
      </c>
      <c r="D255" s="12" t="s">
        <v>526</v>
      </c>
      <c r="E255" s="12" t="s">
        <v>30</v>
      </c>
      <c r="F255" s="12" t="s">
        <v>527</v>
      </c>
      <c r="G255" s="13">
        <v>45404.833333333299</v>
      </c>
      <c r="H255" s="13">
        <v>45405.25</v>
      </c>
      <c r="I255" s="14">
        <v>45404</v>
      </c>
      <c r="J255" s="16" t="s">
        <v>0</v>
      </c>
      <c r="K255" s="16" t="s">
        <v>0</v>
      </c>
      <c r="L255" s="15" t="s">
        <v>50</v>
      </c>
      <c r="M255" s="15" t="s">
        <v>50</v>
      </c>
      <c r="N255" s="15" t="s">
        <v>50</v>
      </c>
      <c r="O255" s="15" t="s">
        <v>50</v>
      </c>
      <c r="P255" s="15" t="s">
        <v>50</v>
      </c>
      <c r="Q255" s="3">
        <v>2</v>
      </c>
      <c r="R255" s="3" t="s">
        <v>528</v>
      </c>
    </row>
    <row r="256" spans="1:18" ht="90">
      <c r="A256" s="12" t="s">
        <v>529</v>
      </c>
      <c r="B256" s="12" t="str">
        <f>LEFT($C256,(FIND(" ",$C256,1)-1))</f>
        <v>M8</v>
      </c>
      <c r="C256" s="12" t="str">
        <f>MID(D256,FIND("Location: ",D256)+10,FIND("Delay:",D256)-FIND("Location: ",D256)-10)</f>
        <v xml:space="preserve">M8 Junction 29 WB - Lane Closure 
Direction: W
</v>
      </c>
      <c r="D256" s="12" t="s">
        <v>530</v>
      </c>
      <c r="E256" s="12" t="s">
        <v>35</v>
      </c>
      <c r="F256" s="12" t="s">
        <v>527</v>
      </c>
      <c r="G256" s="13">
        <v>45404.833333333299</v>
      </c>
      <c r="H256" s="13">
        <v>45405.25</v>
      </c>
      <c r="I256" s="14">
        <v>45404</v>
      </c>
      <c r="J256" s="16" t="s">
        <v>0</v>
      </c>
      <c r="K256" s="16" t="s">
        <v>0</v>
      </c>
      <c r="L256" s="15" t="s">
        <v>50</v>
      </c>
      <c r="M256" s="15" t="s">
        <v>50</v>
      </c>
      <c r="N256" s="15" t="s">
        <v>50</v>
      </c>
      <c r="O256" s="15" t="s">
        <v>50</v>
      </c>
      <c r="P256" s="15" t="s">
        <v>50</v>
      </c>
      <c r="Q256" s="3">
        <v>2</v>
      </c>
      <c r="R256" s="3" t="s">
        <v>531</v>
      </c>
    </row>
    <row r="257" spans="1:18" ht="90">
      <c r="A257" s="12" t="s">
        <v>532</v>
      </c>
      <c r="B257" s="12" t="str">
        <f>LEFT($C257,(FIND(" ",$C257,1)-1))</f>
        <v>M8</v>
      </c>
      <c r="C257" s="12" t="str">
        <f>MID(D257,FIND("Location: ",D257)+10,FIND("Delay:",D257)-FIND("Location: ",D257)-10)</f>
        <v xml:space="preserve">M8 Junction 29 WB - Lane Closure
Direction: W
</v>
      </c>
      <c r="D257" s="12" t="s">
        <v>533</v>
      </c>
      <c r="E257" s="12" t="s">
        <v>35</v>
      </c>
      <c r="F257" s="12" t="s">
        <v>527</v>
      </c>
      <c r="G257" s="13">
        <v>45405.833333333299</v>
      </c>
      <c r="H257" s="13">
        <v>45406.25</v>
      </c>
      <c r="I257" s="14">
        <v>45404</v>
      </c>
      <c r="J257" s="15" t="s">
        <v>50</v>
      </c>
      <c r="K257" s="16" t="s">
        <v>0</v>
      </c>
      <c r="L257" s="16" t="s">
        <v>0</v>
      </c>
      <c r="M257" s="15" t="s">
        <v>50</v>
      </c>
      <c r="N257" s="15" t="s">
        <v>50</v>
      </c>
      <c r="O257" s="15" t="s">
        <v>50</v>
      </c>
      <c r="P257" s="15" t="s">
        <v>50</v>
      </c>
      <c r="Q257" s="3">
        <v>2</v>
      </c>
      <c r="R257" s="3" t="s">
        <v>534</v>
      </c>
    </row>
    <row r="258" spans="1:18" ht="120">
      <c r="A258" s="12" t="s">
        <v>535</v>
      </c>
      <c r="B258" s="12" t="str">
        <f>LEFT($C258,(FIND(" ",$C258,1)-1))</f>
        <v>M8</v>
      </c>
      <c r="C258" s="12" t="str">
        <f>MID(D258,FIND("Location: ",D258)+10,FIND("Delay:",D258)-FIND("Location: ",D258)-10)</f>
        <v xml:space="preserve">M8 Junction 29 WB On-slip - Slip Closure 
Direction: W
</v>
      </c>
      <c r="D258" s="12" t="s">
        <v>536</v>
      </c>
      <c r="E258" s="12" t="s">
        <v>30</v>
      </c>
      <c r="F258" s="12" t="s">
        <v>527</v>
      </c>
      <c r="G258" s="13">
        <v>45405.833333333299</v>
      </c>
      <c r="H258" s="13">
        <v>45406.25</v>
      </c>
      <c r="I258" s="14">
        <v>45404</v>
      </c>
      <c r="J258" s="15" t="s">
        <v>50</v>
      </c>
      <c r="K258" s="16" t="s">
        <v>0</v>
      </c>
      <c r="L258" s="16" t="s">
        <v>0</v>
      </c>
      <c r="M258" s="15" t="s">
        <v>50</v>
      </c>
      <c r="N258" s="15" t="s">
        <v>50</v>
      </c>
      <c r="O258" s="15" t="s">
        <v>50</v>
      </c>
      <c r="P258" s="15" t="s">
        <v>50</v>
      </c>
      <c r="Q258" s="3">
        <v>2</v>
      </c>
      <c r="R258" s="3" t="s">
        <v>537</v>
      </c>
    </row>
    <row r="259" spans="1:18" ht="90">
      <c r="A259" s="12" t="s">
        <v>538</v>
      </c>
      <c r="B259" s="12" t="str">
        <f>LEFT($C259,(FIND(" ",$C259,1)-1))</f>
        <v>M8</v>
      </c>
      <c r="C259" s="12" t="str">
        <f>MID(D259,FIND("Location: ",D259)+10,FIND("Delay:",D259)-FIND("Location: ",D259)-10)</f>
        <v xml:space="preserve">M8 Junction 30 EB on slip Closure
Direction: E
</v>
      </c>
      <c r="D259" s="12" t="s">
        <v>539</v>
      </c>
      <c r="E259" s="12" t="s">
        <v>30</v>
      </c>
      <c r="F259" s="12" t="s">
        <v>527</v>
      </c>
      <c r="G259" s="13">
        <v>45406.833333333299</v>
      </c>
      <c r="H259" s="13">
        <v>45407.25</v>
      </c>
      <c r="I259" s="14">
        <v>45404</v>
      </c>
      <c r="J259" s="15" t="s">
        <v>50</v>
      </c>
      <c r="K259" s="15" t="s">
        <v>50</v>
      </c>
      <c r="L259" s="16" t="s">
        <v>0</v>
      </c>
      <c r="M259" s="16" t="s">
        <v>0</v>
      </c>
      <c r="N259" s="15" t="s">
        <v>50</v>
      </c>
      <c r="O259" s="15" t="s">
        <v>50</v>
      </c>
      <c r="P259" s="15" t="s">
        <v>50</v>
      </c>
      <c r="Q259" s="3">
        <v>2</v>
      </c>
      <c r="R259" s="3" t="s">
        <v>540</v>
      </c>
    </row>
    <row r="260" spans="1:18" ht="90">
      <c r="A260" s="12" t="s">
        <v>541</v>
      </c>
      <c r="B260" s="12" t="str">
        <f>LEFT($C260,(FIND(" ",$C260,1)-1))</f>
        <v>M8</v>
      </c>
      <c r="C260" s="12" t="str">
        <f>MID(D260,FIND("Location: ",D260)+10,FIND("Delay:",D260)-FIND("Location: ",D260)-10)</f>
        <v xml:space="preserve">M8 Junction 30 EB - Lane Closure 
Direction: E
</v>
      </c>
      <c r="D260" s="12" t="s">
        <v>542</v>
      </c>
      <c r="E260" s="12" t="s">
        <v>35</v>
      </c>
      <c r="F260" s="12" t="s">
        <v>527</v>
      </c>
      <c r="G260" s="13">
        <v>45406.833333333299</v>
      </c>
      <c r="H260" s="13">
        <v>45407.25</v>
      </c>
      <c r="I260" s="14">
        <v>45404</v>
      </c>
      <c r="J260" s="15" t="s">
        <v>50</v>
      </c>
      <c r="K260" s="15" t="s">
        <v>50</v>
      </c>
      <c r="L260" s="16" t="s">
        <v>0</v>
      </c>
      <c r="M260" s="16" t="s">
        <v>0</v>
      </c>
      <c r="N260" s="15" t="s">
        <v>50</v>
      </c>
      <c r="O260" s="15" t="s">
        <v>50</v>
      </c>
      <c r="P260" s="15" t="s">
        <v>50</v>
      </c>
      <c r="Q260" s="3">
        <v>2</v>
      </c>
      <c r="R260" s="3" t="s">
        <v>543</v>
      </c>
    </row>
    <row r="261" spans="1:18" ht="90">
      <c r="A261" s="12" t="s">
        <v>860</v>
      </c>
      <c r="B261" s="12" t="str">
        <f>LEFT($C261,(FIND(" ",$C261,1)-1))</f>
        <v>M8</v>
      </c>
      <c r="C261" s="12" t="str">
        <f>MID(D261,FIND("Location: ",D261)+10,FIND("Delay:",D261)-FIND("Location: ",D261)-10)</f>
        <v xml:space="preserve">M8 WB Jct 25 HS Closure
Direction: W
</v>
      </c>
      <c r="D261" s="12" t="s">
        <v>861</v>
      </c>
      <c r="E261" s="12" t="s">
        <v>862</v>
      </c>
      <c r="F261" s="12" t="s">
        <v>658</v>
      </c>
      <c r="G261" s="13">
        <v>45407.833333333299</v>
      </c>
      <c r="H261" s="13">
        <v>45408.25</v>
      </c>
      <c r="I261" s="14">
        <v>45404</v>
      </c>
      <c r="J261" s="15" t="s">
        <v>50</v>
      </c>
      <c r="K261" s="15" t="s">
        <v>50</v>
      </c>
      <c r="L261" s="15" t="s">
        <v>50</v>
      </c>
      <c r="M261" s="16" t="s">
        <v>0</v>
      </c>
      <c r="N261" s="16" t="s">
        <v>0</v>
      </c>
      <c r="O261" s="15" t="s">
        <v>50</v>
      </c>
      <c r="P261" s="15" t="s">
        <v>50</v>
      </c>
      <c r="Q261" s="3">
        <v>2</v>
      </c>
      <c r="R261" s="3" t="s">
        <v>863</v>
      </c>
    </row>
    <row r="262" spans="1:18" ht="90">
      <c r="A262" s="12" t="s">
        <v>924</v>
      </c>
      <c r="B262" s="12" t="str">
        <f>LEFT($C262,(FIND(" ",$C262,1)-1))</f>
        <v>M8</v>
      </c>
      <c r="C262" s="12" t="str">
        <f>MID(D262,FIND("Location: ",D262)+10,FIND("Delay:",D262)-FIND("Location: ",D262)-10)</f>
        <v xml:space="preserve">M8 WB Between Jct 11 &amp; 12 - HS Closure.
Direction: W
</v>
      </c>
      <c r="D262" s="12" t="s">
        <v>925</v>
      </c>
      <c r="E262" s="12" t="s">
        <v>110</v>
      </c>
      <c r="F262" s="12" t="s">
        <v>926</v>
      </c>
      <c r="G262" s="13">
        <v>45408.25</v>
      </c>
      <c r="H262" s="13">
        <v>45413.791666666701</v>
      </c>
      <c r="I262" s="14">
        <v>45404</v>
      </c>
      <c r="J262" s="15" t="s">
        <v>50</v>
      </c>
      <c r="K262" s="15" t="s">
        <v>50</v>
      </c>
      <c r="L262" s="15" t="s">
        <v>50</v>
      </c>
      <c r="M262" s="15" t="s">
        <v>50</v>
      </c>
      <c r="N262" s="16" t="s">
        <v>0</v>
      </c>
      <c r="O262" s="16" t="s">
        <v>0</v>
      </c>
      <c r="P262" s="16" t="s">
        <v>0</v>
      </c>
      <c r="Q262" s="3">
        <v>3</v>
      </c>
      <c r="R262" s="3" t="s">
        <v>927</v>
      </c>
    </row>
    <row r="263" spans="1:18" ht="90">
      <c r="A263" s="12" t="s">
        <v>108</v>
      </c>
      <c r="B263" s="12" t="str">
        <f>LEFT($C263,(FIND(" ",$C263,1)-1))</f>
        <v>M80</v>
      </c>
      <c r="C263" s="12" t="str">
        <f>MID(D263,FIND("Location: ",D263)+10,FIND("Delay:",D263)-FIND("Location: ",D263)-10)</f>
        <v xml:space="preserve">M80 SB Jct 1 to M8 WB  Jct 13 Slip Lanes Narrow/HS Closure
Direction: W
</v>
      </c>
      <c r="D263" s="12" t="s">
        <v>109</v>
      </c>
      <c r="E263" s="12" t="s">
        <v>110</v>
      </c>
      <c r="F263" s="12" t="s">
        <v>111</v>
      </c>
      <c r="G263" s="13">
        <v>45324.25</v>
      </c>
      <c r="H263" s="13">
        <v>45500.25</v>
      </c>
      <c r="I263" s="14">
        <v>45404</v>
      </c>
      <c r="J263" s="16" t="s">
        <v>0</v>
      </c>
      <c r="K263" s="16" t="s">
        <v>0</v>
      </c>
      <c r="L263" s="16" t="s">
        <v>0</v>
      </c>
      <c r="M263" s="16" t="s">
        <v>0</v>
      </c>
      <c r="N263" s="16" t="s">
        <v>0</v>
      </c>
      <c r="O263" s="16" t="s">
        <v>0</v>
      </c>
      <c r="P263" s="16" t="s">
        <v>0</v>
      </c>
      <c r="Q263" s="3">
        <v>7</v>
      </c>
      <c r="R263" s="3" t="s">
        <v>112</v>
      </c>
    </row>
    <row r="264" spans="1:18" ht="90">
      <c r="A264" s="12" t="s">
        <v>322</v>
      </c>
      <c r="B264" s="12" t="str">
        <f>LEFT($C264,(FIND(" ",$C264,1)-1))</f>
        <v>M80</v>
      </c>
      <c r="C264" s="12" t="str">
        <f>MID(D264,FIND("Location: ",D264)+10,FIND("Delay:",D264)-FIND("Location: ",D264)-10)</f>
        <v xml:space="preserve">M80 SB Jct 2 to M8 - Mobile Lane Closure
Direction: S
</v>
      </c>
      <c r="D264" s="12" t="s">
        <v>323</v>
      </c>
      <c r="E264" s="12" t="s">
        <v>299</v>
      </c>
      <c r="F264" s="12" t="s">
        <v>57</v>
      </c>
      <c r="G264" s="13">
        <v>45410.833333333299</v>
      </c>
      <c r="H264" s="13">
        <v>45412.270833333299</v>
      </c>
      <c r="I264" s="14">
        <v>45404</v>
      </c>
      <c r="J264" s="15" t="s">
        <v>50</v>
      </c>
      <c r="K264" s="15" t="s">
        <v>50</v>
      </c>
      <c r="L264" s="15" t="s">
        <v>50</v>
      </c>
      <c r="M264" s="15" t="s">
        <v>50</v>
      </c>
      <c r="N264" s="15" t="s">
        <v>50</v>
      </c>
      <c r="O264" s="15" t="s">
        <v>50</v>
      </c>
      <c r="P264" s="16" t="s">
        <v>0</v>
      </c>
      <c r="Q264" s="3">
        <v>1</v>
      </c>
      <c r="R264" s="3" t="s">
        <v>324</v>
      </c>
    </row>
    <row r="265" spans="1:18" ht="90">
      <c r="A265" s="12" t="s">
        <v>736</v>
      </c>
      <c r="B265" s="12" t="str">
        <f>LEFT($C265,(FIND(" ",$C265,1)-1))</f>
        <v>M80</v>
      </c>
      <c r="C265" s="12" t="str">
        <f>MID(D265,FIND("Location: ",D265)+10,FIND("Delay:",D265)-FIND("Location: ",D265)-10)</f>
        <v xml:space="preserve">M80 N/B J1-2 Hard Shoulder Closure 
Direction: N
</v>
      </c>
      <c r="D265" s="12" t="s">
        <v>737</v>
      </c>
      <c r="E265" s="12" t="s">
        <v>738</v>
      </c>
      <c r="F265" s="12" t="s">
        <v>739</v>
      </c>
      <c r="G265" s="13">
        <v>45408.395833333299</v>
      </c>
      <c r="H265" s="13">
        <v>45408.645833333299</v>
      </c>
      <c r="I265" s="14">
        <v>45404</v>
      </c>
      <c r="J265" s="15" t="s">
        <v>50</v>
      </c>
      <c r="K265" s="15" t="s">
        <v>50</v>
      </c>
      <c r="L265" s="15" t="s">
        <v>50</v>
      </c>
      <c r="M265" s="15" t="s">
        <v>50</v>
      </c>
      <c r="N265" s="16" t="s">
        <v>0</v>
      </c>
      <c r="O265" s="15" t="s">
        <v>50</v>
      </c>
      <c r="P265" s="15" t="s">
        <v>50</v>
      </c>
      <c r="Q265" s="3">
        <v>1</v>
      </c>
      <c r="R265" s="3" t="s">
        <v>740</v>
      </c>
    </row>
    <row r="266" spans="1:18" ht="165">
      <c r="A266" s="12" t="s">
        <v>773</v>
      </c>
      <c r="B266" s="12" t="str">
        <f>LEFT($C266,(FIND(" ",$C266,1)-1))</f>
        <v>M80</v>
      </c>
      <c r="C266" s="12" t="str">
        <f>MID(D266,FIND("Location: ",D266)+10,FIND("Delay:",D266)-FIND("Location: ",D266)-10)</f>
        <v xml:space="preserve">M80 SB link onto the M8 WB Jct 13 - Total Closure
Direction: S
</v>
      </c>
      <c r="D266" s="12" t="s">
        <v>774</v>
      </c>
      <c r="E266" s="12" t="s">
        <v>775</v>
      </c>
      <c r="F266" s="12" t="s">
        <v>776</v>
      </c>
      <c r="G266" s="13">
        <v>45408.833333333299</v>
      </c>
      <c r="H266" s="13">
        <v>45409.25</v>
      </c>
      <c r="I266" s="14">
        <v>45404</v>
      </c>
      <c r="J266" s="15" t="s">
        <v>50</v>
      </c>
      <c r="K266" s="15" t="s">
        <v>50</v>
      </c>
      <c r="L266" s="15" t="s">
        <v>50</v>
      </c>
      <c r="M266" s="15" t="s">
        <v>50</v>
      </c>
      <c r="N266" s="16" t="s">
        <v>0</v>
      </c>
      <c r="O266" s="16" t="s">
        <v>0</v>
      </c>
      <c r="P266" s="15" t="s">
        <v>50</v>
      </c>
      <c r="Q266" s="3">
        <v>2</v>
      </c>
      <c r="R266" s="3" t="s">
        <v>777</v>
      </c>
    </row>
    <row r="267" spans="1:18" ht="90">
      <c r="A267" s="12" t="s">
        <v>601</v>
      </c>
      <c r="B267" s="12" t="str">
        <f>LEFT($C267,(FIND(" ",$C267,1)-1))</f>
        <v>Provan</v>
      </c>
      <c r="C267" s="12" t="str">
        <f>MID(D267,FIND("Location: ",D267)+10,FIND("Delay:",D267)-FIND("Location: ",D267)-10)</f>
        <v xml:space="preserve">Provan Rd to M80 Onslip - TTL's
Direction: N
</v>
      </c>
      <c r="D267" s="12" t="s">
        <v>602</v>
      </c>
      <c r="E267" s="12" t="s">
        <v>471</v>
      </c>
      <c r="F267" s="12" t="s">
        <v>603</v>
      </c>
      <c r="G267" s="13">
        <v>45406.833333333299</v>
      </c>
      <c r="H267" s="13">
        <v>45408.25</v>
      </c>
      <c r="I267" s="14">
        <v>45404</v>
      </c>
      <c r="J267" s="15" t="s">
        <v>50</v>
      </c>
      <c r="K267" s="15" t="s">
        <v>50</v>
      </c>
      <c r="L267" s="16" t="s">
        <v>0</v>
      </c>
      <c r="M267" s="16" t="s">
        <v>0</v>
      </c>
      <c r="N267" s="16" t="s">
        <v>0</v>
      </c>
      <c r="O267" s="15" t="s">
        <v>50</v>
      </c>
      <c r="P267" s="15" t="s">
        <v>50</v>
      </c>
      <c r="Q267" s="3">
        <v>4</v>
      </c>
      <c r="R267" s="3" t="s">
        <v>604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2ADF14D75E3B4EAD8FACD547AE0990" ma:contentTypeVersion="20" ma:contentTypeDescription="Create a new document." ma:contentTypeScope="" ma:versionID="b9ab1bf26e98a4d745e26a546d1354f1">
  <xsd:schema xmlns:xsd="http://www.w3.org/2001/XMLSchema" xmlns:xs="http://www.w3.org/2001/XMLSchema" xmlns:p="http://schemas.microsoft.com/office/2006/metadata/properties" xmlns:ns2="b60b1cd4-b731-4b39-9448-1c2e8c5a6833" xmlns:ns3="a5e6773d-c249-4de7-a14d-c3674668e6fe" targetNamespace="http://schemas.microsoft.com/office/2006/metadata/properties" ma:root="true" ma:fieldsID="c3e205310b3326553334176a12995710" ns2:_="" ns3:_="">
    <xsd:import namespace="b60b1cd4-b731-4b39-9448-1c2e8c5a6833"/>
    <xsd:import namespace="a5e6773d-c249-4de7-a14d-c3674668e6f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Location" minOccurs="0"/>
                <xsd:element ref="ns2:MediaServiceGenerationTime" minOccurs="0"/>
                <xsd:element ref="ns2:MediaServiceEventHashCode" minOccurs="0"/>
                <xsd:element ref="ns2:MediaLengthInSeconds" minOccurs="0"/>
                <xsd:element ref="ns3:TaxCatchAll" minOccurs="0"/>
                <xsd:element ref="ns2:lcf76f155ced4ddcb4097134ff3c332f" minOccurs="0"/>
                <xsd:element ref="ns2:MediaServiceOCR" minOccurs="0"/>
                <xsd:element ref="ns3:SharedWithUsers" minOccurs="0"/>
                <xsd:element ref="ns3:SharedWithDetails" minOccurs="0"/>
                <xsd:element ref="ns2:_x0032_023Ampsdocument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0b1cd4-b731-4b39-9448-1c2e8c5a68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61439a4-7dbe-423c-9a39-e952279af75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_x0032_023Ampsdocuments" ma:index="22" nillable="true" ma:displayName="2023 Amps documents" ma:format="Dropdown" ma:internalName="_x0032_023Ampsdocuments">
      <xsd:simpleType>
        <xsd:restriction base="dms:Text">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e6773d-c249-4de7-a14d-c3674668e6fe"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b1be981-f811-4959-b794-00fc30c48faa}" ma:internalName="TaxCatchAll" ma:showField="CatchAllData" ma:web="a5e6773d-c249-4de7-a14d-c3674668e6f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60b1cd4-b731-4b39-9448-1c2e8c5a6833">
      <Terms xmlns="http://schemas.microsoft.com/office/infopath/2007/PartnerControls"/>
    </lcf76f155ced4ddcb4097134ff3c332f>
    <TaxCatchAll xmlns="a5e6773d-c249-4de7-a14d-c3674668e6fe"/>
    <_Flow_SignoffStatus xmlns="b60b1cd4-b731-4b39-9448-1c2e8c5a6833" xsi:nil="true"/>
    <_x0032_023Ampsdocuments xmlns="b60b1cd4-b731-4b39-9448-1c2e8c5a6833" xsi:nil="true"/>
  </documentManagement>
</p:properties>
</file>

<file path=customXml/itemProps1.xml><?xml version="1.0" encoding="utf-8"?>
<ds:datastoreItem xmlns:ds="http://schemas.openxmlformats.org/officeDocument/2006/customXml" ds:itemID="{B32E67CD-6338-4E81-91B8-02A74F1C5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0b1cd4-b731-4b39-9448-1c2e8c5a6833"/>
    <ds:schemaRef ds:uri="a5e6773d-c249-4de7-a14d-c3674668e6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4B0EFC-A4D3-4F63-A14D-D814CBF12A51}">
  <ds:schemaRefs>
    <ds:schemaRef ds:uri="http://schemas.microsoft.com/sharepoint/v3/contenttype/forms"/>
  </ds:schemaRefs>
</ds:datastoreItem>
</file>

<file path=customXml/itemProps3.xml><?xml version="1.0" encoding="utf-8"?>
<ds:datastoreItem xmlns:ds="http://schemas.openxmlformats.org/officeDocument/2006/customXml" ds:itemID="{14C5C6C6-20FF-4498-9665-40382FCF8E48}">
  <ds:schemaRefs>
    <ds:schemaRef ds:uri="http://www.w3.org/XML/1998/namespace"/>
    <ds:schemaRef ds:uri="http://purl.org/dc/elements/1.1/"/>
    <ds:schemaRef ds:uri="http://purl.org/dc/terms/"/>
    <ds:schemaRef ds:uri="http://schemas.microsoft.com/office/2006/documentManagement/types"/>
    <ds:schemaRef ds:uri="http://purl.org/dc/dcmitype/"/>
    <ds:schemaRef ds:uri="a5e6773d-c249-4de7-a14d-c3674668e6fe"/>
    <ds:schemaRef ds:uri="http://schemas.microsoft.com/office/infopath/2007/PartnerControls"/>
    <ds:schemaRef ds:uri="http://schemas.openxmlformats.org/package/2006/metadata/core-properties"/>
    <ds:schemaRef ds:uri="b60b1cd4-b731-4b39-9448-1c2e8c5a683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By Roadwork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Holland, Sharon</dc:creator>
  <cp:lastModifiedBy>Sharon Holland</cp:lastModifiedBy>
  <dcterms:created xsi:type="dcterms:W3CDTF">2024-04-18T11:36:38Z</dcterms:created>
  <dcterms:modified xsi:type="dcterms:W3CDTF">2024-04-18T11:36:38Z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0x010100072ADF14D75E3B4EAD8FACD547AE0990</vt:lpwstr>
  </property>
</Properties>
</file>